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IPARK\01-Con\BLANK-BOQ\"/>
    </mc:Choice>
  </mc:AlternateContent>
  <xr:revisionPtr revIDLastSave="0" documentId="13_ncr:1_{D3F8917F-7F8A-4853-A123-8BDE2D5869FC}" xr6:coauthVersionLast="46" xr6:coauthVersionMax="46" xr10:uidLastSave="{00000000-0000-0000-0000-000000000000}"/>
  <bookViews>
    <workbookView xWindow="-120" yWindow="-120" windowWidth="29040" windowHeight="15840" tabRatio="891" xr2:uid="{00000000-000D-0000-FFFF-FFFF00000000}"/>
  </bookViews>
  <sheets>
    <sheet name="แบบ ปร.4 โครงสร้าง 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b">#N/A</definedName>
    <definedName name="\c">#REF!</definedName>
    <definedName name="\d">'[1]SAN REDUCED 1'!#REF!</definedName>
    <definedName name="\e">#N/A</definedName>
    <definedName name="\f">#REF!</definedName>
    <definedName name="\h">#REF!</definedName>
    <definedName name="\i">#N/A</definedName>
    <definedName name="\j">#N/A</definedName>
    <definedName name="\k">#N/A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>#REF!</definedName>
    <definedName name="\s">#REF!</definedName>
    <definedName name="\t">#N/A</definedName>
    <definedName name="\u">#N/A</definedName>
    <definedName name="\w">#N/A</definedName>
    <definedName name="\x">#REF!</definedName>
    <definedName name="\z">#N/A</definedName>
    <definedName name="____str1">#REF!</definedName>
    <definedName name="____str2">#REF!</definedName>
    <definedName name="____str3">#REF!</definedName>
    <definedName name="___day8">#REF!</definedName>
    <definedName name="___DOO1">#REF!</definedName>
    <definedName name="___str1">#REF!</definedName>
    <definedName name="___str2">#REF!</definedName>
    <definedName name="___str3">#REF!</definedName>
    <definedName name="___WIN1">#REF!</definedName>
    <definedName name="__123Graph_D" hidden="1">[2]FR!#REF!</definedName>
    <definedName name="__2222">#REF!</definedName>
    <definedName name="__day1">#REF!</definedName>
    <definedName name="__day10">#REF!</definedName>
    <definedName name="__day11">#REF!</definedName>
    <definedName name="__day12">#REF!</definedName>
    <definedName name="__day13">#REF!</definedName>
    <definedName name="__day19">#REF!</definedName>
    <definedName name="__day2">#REF!</definedName>
    <definedName name="__day3">#REF!</definedName>
    <definedName name="__day4">#REF!</definedName>
    <definedName name="__day5">#REF!</definedName>
    <definedName name="__day6">#REF!</definedName>
    <definedName name="__day7">#REF!</definedName>
    <definedName name="__day9">#REF!</definedName>
    <definedName name="__DOO1">#REF!</definedName>
    <definedName name="__R__P_BS_ยอดเง">#N/A</definedName>
    <definedName name="__str1">#REF!</definedName>
    <definedName name="__str2">#REF!</definedName>
    <definedName name="__str3">#REF!</definedName>
    <definedName name="__WIN1">#REF!</definedName>
    <definedName name="_10">#REF!</definedName>
    <definedName name="_10Excel_BuiltIn_Print_Titles_9_1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1Excel_BuiltIn_Print_Area_7_1_1_1">"$#REF!.$A$1:$G$166"</definedName>
    <definedName name="_20">#REF!</definedName>
    <definedName name="_3Excel_BuiltIn_Print_Area_10_1">#REF!</definedName>
    <definedName name="_4.0___M_E_COST_BREAKDOWN">#REF!</definedName>
    <definedName name="_4Excel_BuiltIn_Print_Area_12_1_1">NA()</definedName>
    <definedName name="_5Excel_BuiltIn_Print_Area_10_1">#REF!</definedName>
    <definedName name="_6Excel_BuiltIn_Print_Area_12_1_1">NA()</definedName>
    <definedName name="_7Excel_BuiltIn_Print_Titles_10_1">#REF!</definedName>
    <definedName name="_8Excel_BuiltIn_Print_Titles_9_1">#REF!</definedName>
    <definedName name="_9_5_00">#REF!</definedName>
    <definedName name="_9Excel_BuiltIn_Print_Titles_10_1">#REF!</definedName>
    <definedName name="_a">#REF!</definedName>
    <definedName name="_a___0">#REF!</definedName>
    <definedName name="_a___4">#REF!</definedName>
    <definedName name="_ADD1">[0]!STOP2:[0]!STOP2E</definedName>
    <definedName name="_ADD2">[0]!STOP:[0]!STOPE</definedName>
    <definedName name="_APP1_FCBR_D__B">#N/A</definedName>
    <definedName name="_b">#N/A</definedName>
    <definedName name="_BIGRIGHT_2__R_">#N/A</definedName>
    <definedName name="_BOX2">#REF!</definedName>
    <definedName name="_c">#REF!</definedName>
    <definedName name="_c___0">#REF!</definedName>
    <definedName name="_c___4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2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D__R_7___R_3__">#N/A</definedName>
    <definedName name="_day1" localSheetId="0">#REF!</definedName>
    <definedName name="_day1">#REF!</definedName>
    <definedName name="_day10" localSheetId="0">#REF!</definedName>
    <definedName name="_day10">#REF!</definedName>
    <definedName name="_day11" localSheetId="0">#REF!</definedName>
    <definedName name="_day11">#REF!</definedName>
    <definedName name="_day12" localSheetId="0">#REF!</definedName>
    <definedName name="_day12">#REF!</definedName>
    <definedName name="_day13" localSheetId="0">#REF!</definedName>
    <definedName name="_day13">#REF!</definedName>
    <definedName name="_day19" localSheetId="0">#REF!</definedName>
    <definedName name="_day19">#REF!</definedName>
    <definedName name="_day2" localSheetId="0">#REF!</definedName>
    <definedName name="_day2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ay5" localSheetId="0">#REF!</definedName>
    <definedName name="_day5">#REF!</definedName>
    <definedName name="_day6" localSheetId="0">#REF!</definedName>
    <definedName name="_day6">#REF!</definedName>
    <definedName name="_day7" localSheetId="0">#REF!</definedName>
    <definedName name="_day7">#REF!</definedName>
    <definedName name="_day8" localSheetId="0">#REF!</definedName>
    <definedName name="_day8">#REF!</definedName>
    <definedName name="_day9" localSheetId="0">#REF!</definedName>
    <definedName name="_day9">#REF!</definedName>
    <definedName name="_DOO1">#REF!</definedName>
    <definedName name="_e">#N/A</definedName>
    <definedName name="_END__L__D_">#N/A</definedName>
    <definedName name="_f">NA()</definedName>
    <definedName name="_Fill" hidden="1">#REF!</definedName>
    <definedName name="_i">NA()</definedName>
    <definedName name="_IV360000">#REF!</definedName>
    <definedName name="_IV65600">#REF!</definedName>
    <definedName name="_IV65700">#REF!</definedName>
    <definedName name="_IV65800">#REF!</definedName>
    <definedName name="_IV65900">#REF!</definedName>
    <definedName name="_IV66000">#REF!</definedName>
    <definedName name="_IV67000">#REF!</definedName>
    <definedName name="_IV68000">#REF!</definedName>
    <definedName name="_IV69000">#REF!</definedName>
    <definedName name="_IV70000">#REF!</definedName>
    <definedName name="_IV72000">#REF!</definedName>
    <definedName name="_j">NA()</definedName>
    <definedName name="_k">NA()</definedName>
    <definedName name="_Key1" hidden="1">#REF!</definedName>
    <definedName name="_Key2" hidden="1">#REF!</definedName>
    <definedName name="_l">NA()</definedName>
    <definedName name="_L_._L_6___C__L">#N/A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ort" hidden="1">#REF!</definedName>
    <definedName name="_str1">#REF!</definedName>
    <definedName name="_str2">#REF!</definedName>
    <definedName name="_str3">#REF!</definedName>
    <definedName name="_sub1">#REF!</definedName>
    <definedName name="_SUM1">#REF!</definedName>
    <definedName name="_SUM2">#REF!</definedName>
    <definedName name="_SUM3">#REF!</definedName>
    <definedName name="_t">NA()</definedName>
    <definedName name="_TOP2">#REF!</definedName>
    <definedName name="_TP2">#REF!</definedName>
    <definedName name="_u">NA()</definedName>
    <definedName name="_w">#N/A</definedName>
    <definedName name="_WDR_">[3]วัดใต้!#REF!</definedName>
    <definedName name="_WIN1">#REF!</definedName>
    <definedName name="_WIR_D_2___APP1">#N/A</definedName>
    <definedName name="_z">#N/A</definedName>
    <definedName name="A">#REF!</definedName>
    <definedName name="AA" hidden="1">{#N/A,#N/A,TRUE,"SUM";#N/A,#N/A,TRUE,"EE";#N/A,#N/A,TRUE,"AC";#N/A,#N/A,TRUE,"SN"}</definedName>
    <definedName name="aaaa">#REF!</definedName>
    <definedName name="aaaaa">#REF!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">#REF!</definedName>
    <definedName name="ACC">#REF!</definedName>
    <definedName name="AccessDatabase" hidden="1">"C:\My Documents\tippaporn\MAT PRICE.mdb"</definedName>
    <definedName name="ad">#REF!</definedName>
    <definedName name="ADDD">[0]!FST:([0]!FSB)</definedName>
    <definedName name="ADDR">[0]!HAJIME:[0]!OWARI</definedName>
    <definedName name="adjust1">#REF!</definedName>
    <definedName name="af">#REF!</definedName>
    <definedName name="AHU_PLAT">#REF!</definedName>
    <definedName name="AIR">#REF!</definedName>
    <definedName name="ALL">#REF!</definedName>
    <definedName name="allmail">#REF!</definedName>
    <definedName name="ARCH_LAB">[4]สรุปราคา!$M$4</definedName>
    <definedName name="ARCH_MAT">[4]สรุปราคา!$L$4</definedName>
    <definedName name="as">#REF!</definedName>
    <definedName name="ASA">[0]!HAJIME:[0]!OWARI</definedName>
    <definedName name="asd">#REF!</definedName>
    <definedName name="ASL">[0]!FST:([0]!FSB)</definedName>
    <definedName name="b">'[5]SH-B'!$C$1:$G$482</definedName>
    <definedName name="B1.">#REF!</definedName>
    <definedName name="BEAM_EREC">#REF!</definedName>
    <definedName name="BEGIN">#REF!</definedName>
    <definedName name="BIGC" hidden="1">{#N/A,#N/A,TRUE,"Str.";#N/A,#N/A,TRUE,"Steel &amp; Roof";#N/A,#N/A,TRUE,"Arc.";#N/A,#N/A,TRUE,"Preliminary";#N/A,#N/A,TRUE,"Sum_Prelim"}</definedName>
    <definedName name="BOX">#REF!</definedName>
    <definedName name="BuiltIn_AutoFilter___6">#REF!</definedName>
    <definedName name="Button_1">"MAT_PRICE_Sheet1_List"</definedName>
    <definedName name="CAL">#REF!</definedName>
    <definedName name="cap">#REF!</definedName>
    <definedName name="CC">#REF!</definedName>
    <definedName name="CCC">#REF!</definedName>
    <definedName name="cccc">#REF!</definedName>
    <definedName name="CDL">#REF!</definedName>
    <definedName name="ceiling">#REF!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>#REF!</definedName>
    <definedName name="com">#REF!</definedName>
    <definedName name="cont">'[8]cov-estimate'!$B$1:$H$46</definedName>
    <definedName name="cost_lab">#REF!</definedName>
    <definedName name="cost_mat">#REF!</definedName>
    <definedName name="Cost_silk">'[7]Cost Data'!$B$5:$J$559</definedName>
    <definedName name="Cost_The_Bay">'[9]Cost Data'!$B$5:$J$500</definedName>
    <definedName name="cost1" localSheetId="0">#REF!</definedName>
    <definedName name="cost1">#REF!</definedName>
    <definedName name="cost10" localSheetId="0">#REF!</definedName>
    <definedName name="cost10">#REF!</definedName>
    <definedName name="cost11" localSheetId="0">#REF!</definedName>
    <definedName name="cost11">#REF!</definedName>
    <definedName name="cost12" localSheetId="0">#REF!</definedName>
    <definedName name="cost12">#REF!</definedName>
    <definedName name="cost13" localSheetId="0">#REF!</definedName>
    <definedName name="cost13">#REF!</definedName>
    <definedName name="cost2" localSheetId="0">#REF!</definedName>
    <definedName name="cost2">#REF!</definedName>
    <definedName name="cost3" localSheetId="0">#REF!</definedName>
    <definedName name="cost3">#REF!</definedName>
    <definedName name="cost4" localSheetId="0">#REF!</definedName>
    <definedName name="cost4">#REF!</definedName>
    <definedName name="cost5" localSheetId="0">#REF!</definedName>
    <definedName name="cost5">#REF!</definedName>
    <definedName name="cost6" localSheetId="0">#REF!</definedName>
    <definedName name="cost6">#REF!</definedName>
    <definedName name="cost7" localSheetId="0">#REF!</definedName>
    <definedName name="cost7">#REF!</definedName>
    <definedName name="cost8" localSheetId="0">#REF!</definedName>
    <definedName name="cost8">#REF!</definedName>
    <definedName name="cost9" localSheetId="0">#REF!</definedName>
    <definedName name="cost9">#REF!</definedName>
    <definedName name="CR_ALL">#REF!</definedName>
    <definedName name="CUL">#REF!</definedName>
    <definedName name="d">'[5]SH-D'!$C$1:$G$531</definedName>
    <definedName name="DATA">#REF!</definedName>
    <definedName name="data10">#REF!</definedName>
    <definedName name="data4">#REF!</definedName>
    <definedName name="data84">'[10]Purchase Order'!$E$40</definedName>
    <definedName name="_xlnm.Database">[11]EXF!#REF!</definedName>
    <definedName name="DD">[0]!STOP2:[0]!STOP2E</definedName>
    <definedName name="ddd" hidden="1">{#N/A,#N/A,TRUE,"Str.";#N/A,#N/A,TRUE,"Steel &amp; Roof";#N/A,#N/A,TRUE,"Arc.";#N/A,#N/A,TRUE,"Preliminary";#N/A,#N/A,TRUE,"Sum_Prelim"}</definedName>
    <definedName name="DDDD">#REF!</definedName>
    <definedName name="deee">#REF!</definedName>
    <definedName name="DF">[0]!STOP2:[0]!STOP2E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>[12]Invoice!#REF!</definedName>
    <definedName name="Dock_shop">#REF!</definedName>
    <definedName name="door_frame">#REF!</definedName>
    <definedName name="door_hw">#REF!</definedName>
    <definedName name="drainage">#REF!</definedName>
    <definedName name="DSF">[0]!FST:([0]!FSB)</definedName>
    <definedName name="e">#REF!</definedName>
    <definedName name="ee">#REF!</definedName>
    <definedName name="eec">#REF!</definedName>
    <definedName name="EEE">#REF!</definedName>
    <definedName name="ELEMENT__Sanitary_System">#REF!</definedName>
    <definedName name="elx">#REF!</definedName>
    <definedName name="ert">#REF!</definedName>
    <definedName name="Ex_wk_demol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>#REF!</definedName>
    <definedName name="Excel_BuiltIn_Print_Area_1_1_1_1_1_1_1_1">#REF!</definedName>
    <definedName name="Excel_BuiltIn_Print_Area_1_1_1_1_1_1_1_1_1">NA()</definedName>
    <definedName name="Excel_BuiltIn_Print_Area_1_1_1_1_1_1_1_1_1_1">#REF!</definedName>
    <definedName name="Excel_BuiltIn_Print_Area_1_1_1_1_1_1_1_1_1_1_1">NA()</definedName>
    <definedName name="Excel_BuiltIn_Print_Area_1_1_1_1_1_1_1_1_1_1_1_1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>#REF!</definedName>
    <definedName name="Excel_BuiltIn_Print_Area_1_1_1_1_1_1_1_1_1_1_1_1_1_1_1_16_1">#REF!</definedName>
    <definedName name="Excel_BuiltIn_Print_Area_1_1_1_1_1_1_1_1_1_1_1_1_1_1_16">#REF!</definedName>
    <definedName name="Excel_BuiltIn_Print_Area_1_1_1_1_1_1_1_1_1_1_1_1_1_16">#REF!</definedName>
    <definedName name="Excel_BuiltIn_Print_Area_1_1_1_1_1_1_1_1_1_1_1_1_16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>#REF!</definedName>
    <definedName name="Excel_BuiltIn_Print_Area_11_1_1_1_1_1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>#REF!</definedName>
    <definedName name="Excel_BuiltIn_Print_Area_12_1_1_1_1_1_1">#REF!</definedName>
    <definedName name="Excel_BuiltIn_Print_Area_12_1_1_1_1_1_1_1">#REF!</definedName>
    <definedName name="Excel_BuiltIn_Print_Area_12_1_1_1_1_1_1_1_1">#REF!</definedName>
    <definedName name="Excel_BuiltIn_Print_Area_13_1_1">#REF!</definedName>
    <definedName name="Excel_BuiltIn_Print_Area_13_1_1_1">#REF!</definedName>
    <definedName name="Excel_BuiltIn_Print_Area_13_1_1_1_1">#REF!</definedName>
    <definedName name="Excel_BuiltIn_Print_Area_13_1_1_1_1_1">#REF!</definedName>
    <definedName name="Excel_BuiltIn_Print_Area_13_1_1_1_1_1_1">#REF!</definedName>
    <definedName name="Excel_BuiltIn_Print_Area_13_1_1_1_1_1_1_1">#REF!</definedName>
    <definedName name="Excel_BuiltIn_Print_Area_13_1_1_1_1_1_1_1_1">#REF!</definedName>
    <definedName name="Excel_BuiltIn_Print_Area_13_1_1_1_1_1_1_1_1_1">#REF!</definedName>
    <definedName name="Excel_BuiltIn_Print_Area_13_1_1_1_1_1_1_1_1_1_1">#REF!</definedName>
    <definedName name="Excel_BuiltIn_Print_Area_13_1_1_1_1_1_1_1_1_1_1_1">#REF!</definedName>
    <definedName name="Excel_BuiltIn_Print_Area_13_1_1_1_1_1_1_1_1_1_1_1_1">#REF!</definedName>
    <definedName name="Excel_BuiltIn_Print_Area_13_1_1_1_1_1_1_1_1_1_1_1_1_1">#REF!</definedName>
    <definedName name="Excel_BuiltIn_Print_Area_13_1_1_1_1_1_1_1_1_1_1_1_1_1_1">#REF!</definedName>
    <definedName name="Excel_BuiltIn_Print_Area_14_1">#REF!</definedName>
    <definedName name="Excel_BuiltIn_Print_Area_14_1_1">#REF!</definedName>
    <definedName name="Excel_BuiltIn_Print_Area_14_1_1_1">#REF!</definedName>
    <definedName name="Excel_BuiltIn_Print_Area_14_1_1_1_1">#REF!</definedName>
    <definedName name="Excel_BuiltIn_Print_Area_14_1_1_1_1_1">#REF!</definedName>
    <definedName name="Excel_BuiltIn_Print_Area_14_1_1_1_1_1_1">#REF!</definedName>
    <definedName name="Excel_BuiltIn_Print_Area_14_1_1_1_1_1_1_1">#REF!</definedName>
    <definedName name="Excel_BuiltIn_Print_Area_14_1_1_1_1_1_1_1_1">#REF!</definedName>
    <definedName name="Excel_BuiltIn_Print_Area_14_1_1_1_1_1_1_1_1_1">#REF!</definedName>
    <definedName name="Excel_BuiltIn_Print_Area_14_1_1_1_1_1_1_1_1_1_1">#REF!</definedName>
    <definedName name="Excel_BuiltIn_Print_Area_14_1_1_1_1_1_1_1_1_1_1_1">#REF!</definedName>
    <definedName name="Excel_BuiltIn_Print_Area_14_1_1_1_1_1_1_1_1_1_1_1_1">#REF!</definedName>
    <definedName name="Excel_BuiltIn_Print_Area_14_1_1_1_1_1_1_1_1_1_1_1_1_1">#REF!</definedName>
    <definedName name="Excel_BuiltIn_Print_Area_14_1_1_1_1_1_1_1_1_1_1_1_1_1_1">#REF!</definedName>
    <definedName name="Excel_BuiltIn_Print_Area_14_1_1_1_1_1_1_1_1_1_1_1_1_1_1_1">#REF!</definedName>
    <definedName name="Excel_BuiltIn_Print_Area_14_1_1_1_1_1_1_1_1_1_1_1_1_1_1_1_1">#REF!</definedName>
    <definedName name="Excel_BuiltIn_Print_Area_14_1_1_1_1_1_1_1_1_1_1_1_1_1_1_1_1_1">#REF!</definedName>
    <definedName name="Excel_BuiltIn_Print_Area_14_1_1_1_1_1_1_1_1_1_1_1_1_1_1_1_1_1_1">#REF!</definedName>
    <definedName name="Excel_BuiltIn_Print_Area_14_1_1_1_1_1_1_1_1_1_1_1_1_1_1_1_1_1_1_1">#REF!</definedName>
    <definedName name="Excel_BuiltIn_Print_Area_15_1">#REF!</definedName>
    <definedName name="Excel_BuiltIn_Print_Area_15_1_1">#REF!</definedName>
    <definedName name="Excel_BuiltIn_Print_Area_15_1_1_1">#REF!</definedName>
    <definedName name="Excel_BuiltIn_Print_Area_15_1_1_1_1">#REF!</definedName>
    <definedName name="Excel_BuiltIn_Print_Area_15_1_1_1_1_1">#REF!</definedName>
    <definedName name="Excel_BuiltIn_Print_Area_15_1_1_1_1_1_1">#REF!</definedName>
    <definedName name="Excel_BuiltIn_Print_Area_15_1_1_1_1_1_1_1">#REF!</definedName>
    <definedName name="Excel_BuiltIn_Print_Area_15_1_1_1_1_1_1_1_1">#REF!</definedName>
    <definedName name="Excel_BuiltIn_Print_Area_16_1">#REF!</definedName>
    <definedName name="Excel_BuiltIn_Print_Area_16_1_1">#REF!</definedName>
    <definedName name="Excel_BuiltIn_Print_Area_17">#REF!</definedName>
    <definedName name="Excel_BuiltIn_Print_Area_17_1">#REF!</definedName>
    <definedName name="Excel_BuiltIn_Print_Area_17_1_1">#REF!</definedName>
    <definedName name="Excel_BuiltIn_Print_Area_17_1_1_1">#REF!</definedName>
    <definedName name="Excel_BuiltIn_Print_Area_17_1_1_1_1">#REF!</definedName>
    <definedName name="Excel_BuiltIn_Print_Area_18_1">#REF!</definedName>
    <definedName name="Excel_BuiltIn_Print_Area_18_1_1">#REF!</definedName>
    <definedName name="Excel_BuiltIn_Print_Area_19_1">#REF!</definedName>
    <definedName name="Excel_BuiltIn_Print_Area_19_1_1">#REF!</definedName>
    <definedName name="Excel_BuiltIn_Print_Area_19_1_1_1">#REF!</definedName>
    <definedName name="Excel_BuiltIn_Print_Area_19_1_1_1_1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>#REF!</definedName>
    <definedName name="Excel_BuiltIn_Print_Area_21_1">#REF!</definedName>
    <definedName name="Excel_BuiltIn_Print_Area_21_1_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4_1">#REF!</definedName>
    <definedName name="Excel_BuiltIn_Print_Area_24_1_1">#REF!</definedName>
    <definedName name="Excel_BuiltIn_Print_Area_24_1_1_1">#REF!</definedName>
    <definedName name="Excel_BuiltIn_Print_Area_24_1_1_1_1">#REF!</definedName>
    <definedName name="Excel_BuiltIn_Print_Area_24_1_1_1_1_1">#REF!</definedName>
    <definedName name="Excel_BuiltIn_Print_Area_24_1_1_1_1_1_1">#REF!</definedName>
    <definedName name="Excel_BuiltIn_Print_Area_25_1">#REF!</definedName>
    <definedName name="Excel_BuiltIn_Print_Area_25_1_1">#REF!</definedName>
    <definedName name="Excel_BuiltIn_Print_Area_25_1_1_1">#REF!</definedName>
    <definedName name="Excel_BuiltIn_Print_Area_25_1_1_1_1">#REF!</definedName>
    <definedName name="Excel_BuiltIn_Print_Area_25_1_1_1_1_1">#REF!</definedName>
    <definedName name="Excel_BuiltIn_Print_Area_25_1_1_1_1_1_1">#REF!</definedName>
    <definedName name="Excel_BuiltIn_Print_Area_25_1_1_1_1_1_1_1">#REF!</definedName>
    <definedName name="Excel_BuiltIn_Print_Area_25_1_1_1_1_1_1_1_1">#REF!</definedName>
    <definedName name="Excel_BuiltIn_Print_Area_25_1_1_1_1_1_1_1_1_1">#REF!</definedName>
    <definedName name="Excel_BuiltIn_Print_Area_25_1_1_1_1_1_1_1_1_1_1">#REF!</definedName>
    <definedName name="Excel_BuiltIn_Print_Area_26">#REF!</definedName>
    <definedName name="Excel_BuiltIn_Print_Area_26_1">#REF!</definedName>
    <definedName name="Excel_BuiltIn_Print_Area_26_1_1">#REF!</definedName>
    <definedName name="Excel_BuiltIn_Print_Area_26_1_1_1">#REF!</definedName>
    <definedName name="Excel_BuiltIn_Print_Area_26_1_1_1_1">#REF!</definedName>
    <definedName name="Excel_BuiltIn_Print_Area_27_1">#REF!</definedName>
    <definedName name="Excel_BuiltIn_Print_Area_27_1_1">#REF!</definedName>
    <definedName name="Excel_BuiltIn_Print_Area_27_1_1_1">#REF!</definedName>
    <definedName name="Excel_BuiltIn_Print_Area_28_1">#REF!</definedName>
    <definedName name="Excel_BuiltIn_Print_Area_3_1">#REF!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>(#REF!,#REF!)</definedName>
    <definedName name="Excel_BuiltIn_Print_Area_3_1_1_32_38">(#REF!,#REF!)</definedName>
    <definedName name="Excel_BuiltIn_Print_Area_3_1_1_33">(#REF!,#REF!)</definedName>
    <definedName name="Excel_BuiltIn_Print_Area_3_1_1_33_38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>(#REF!,#REF!)</definedName>
    <definedName name="Excel_BuiltIn_Print_Area_3_1_17_32">(#REF!,#REF!)</definedName>
    <definedName name="Excel_BuiltIn_Print_Area_3_1_17_32_38">(#REF!,#REF!)</definedName>
    <definedName name="Excel_BuiltIn_Print_Area_3_1_17_33">(#REF!,#REF!)</definedName>
    <definedName name="Excel_BuiltIn_Print_Area_3_1_17_33_38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>#REF!</definedName>
    <definedName name="Excel_BuiltIn_Print_Area_4_1_1_1_1_1_1_1_1_1_1_1_1_1_1_1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>#REF!</definedName>
    <definedName name="Excel_BuiltIn_Print_Area_8_1_1_1_1_1_1_1">#REF!</definedName>
    <definedName name="Excel_BuiltIn_Print_Area_8_1_1_1_1_1_1_1_1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>#REF!</definedName>
    <definedName name="Excel_BuiltIn_Print_Titles_1_1_1_1">"$#REF!.$A$1:$IE$21"</definedName>
    <definedName name="Excel_BuiltIn_Print_Titles_10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>#REF!</definedName>
    <definedName name="Excel_BuiltIn_Print_Titles_12_1">#REF!</definedName>
    <definedName name="Excel_BuiltIn_Print_Titles_12_1_1">"$#REF!.$A$2:$FH$119"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>#REF!</definedName>
    <definedName name="Excel_BuiltIn_Print_Titles_33">#REF!</definedName>
    <definedName name="Excel_BuiltIn_Print_Titles_34">#REF!</definedName>
    <definedName name="Excel_BuiltIn_Print_Titles_35">#REF!</definedName>
    <definedName name="Excel_BuiltIn_Print_Titles_4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>#REF!</definedName>
    <definedName name="Excel_BuiltIn_Print_Titles_44_1">#REF!</definedName>
    <definedName name="Excel_BuiltIn_Print_Titles_45_1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>#REF!</definedName>
    <definedName name="Excel_BuiltIn_Print_Titles_6_1_1">NA()</definedName>
    <definedName name="Excel_BuiltIn_Print_Titles_6_1_1_1_1_1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>#REF!</definedName>
    <definedName name="Excel_BuiltIn_Print_Titles_9_1_1">#REF!</definedName>
    <definedName name="Excel_BuiltIn_Print_Titles_9_1_1_1">#REF!</definedName>
    <definedName name="Excel_BuiltIn_Print_Titles_9_1_1_1_1">#REF!</definedName>
    <definedName name="EXT_LAB">#REF!</definedName>
    <definedName name="EXT_MAT">#REF!</definedName>
    <definedName name="_xlnm.Extract">#REF!</definedName>
    <definedName name="f">#REF!</definedName>
    <definedName name="F_S">#REF!</definedName>
    <definedName name="F_SL">[0]!FST:([0]!FSB)</definedName>
    <definedName name="f2_beam">#REF!</definedName>
    <definedName name="f2_slab">#REF!</definedName>
    <definedName name="fa">#REF!</definedName>
    <definedName name="FACTOR">#REF!</definedName>
    <definedName name="FACTORY" hidden="1">{#N/A,#N/A,TRUE,"SUM";#N/A,#N/A,TRUE,"EE";#N/A,#N/A,TRUE,"AC";#N/A,#N/A,TRUE,"SN"}</definedName>
    <definedName name="ffd">#REF!</definedName>
    <definedName name="fff">"'file://Admin36/d/PROJECT -   SLG/ทั่วไป/BOQ-พื้น-st.louis-bg.xls'#$Fl.$#REF!$#REF!:$#REF!$#REF!"</definedName>
    <definedName name="fffd">#REF!</definedName>
    <definedName name="ffffd" hidden="1">{#N/A,#N/A,TRUE,"SUM";#N/A,#N/A,TRUE,"EE";#N/A,#N/A,TRUE,"AC";#N/A,#N/A,TRUE,"SN"}</definedName>
    <definedName name="fffff">#REF!</definedName>
    <definedName name="fgff" hidden="1">{#N/A,#N/A,TRUE,"SUM";#N/A,#N/A,TRUE,"EE";#N/A,#N/A,TRUE,"AC";#N/A,#N/A,TRUE,"SN"}</definedName>
    <definedName name="FIT">#REF!</definedName>
    <definedName name="FITFS">#REF!</definedName>
    <definedName name="FITT">#REF!</definedName>
    <definedName name="floor">#REF!</definedName>
    <definedName name="FOR">[0]!STOP2:[0]!STOP2E</definedName>
    <definedName name="Formula">"$#REF!.$#REF!$#REF!:$#REF!$#REF!"</definedName>
    <definedName name="FR">#REF!</definedName>
    <definedName name="FSB">#REF!</definedName>
    <definedName name="FSDATA">#REF!</definedName>
    <definedName name="FST">#REF!</definedName>
    <definedName name="FT">[15]AC!#REF!</definedName>
    <definedName name="g">#REF!</definedName>
    <definedName name="gf_slab">#REF!</definedName>
    <definedName name="GGGGG" hidden="1">{#N/A,#N/A,TRUE,"SUM";#N/A,#N/A,TRUE,"EE";#N/A,#N/A,TRUE,"AC";#N/A,#N/A,TRUE,"SN"}</definedName>
    <definedName name="gh">#REF!</definedName>
    <definedName name="GIU">#REF!</definedName>
    <definedName name="GRAND">'[16]Book 1 Summary'!#REF!</definedName>
    <definedName name="GrandTotal">[17]Quotation!#REF!</definedName>
    <definedName name="GREASE">#REF!</definedName>
    <definedName name="GS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>#REF!</definedName>
    <definedName name="HHHHHH" hidden="1">{#N/A,#N/A,TRUE,"SUM";#N/A,#N/A,TRUE,"EE";#N/A,#N/A,TRUE,"AC";#N/A,#N/A,TRUE,"SN"}</definedName>
    <definedName name="hmom" hidden="1">{#N/A,#N/A,TRUE,"SUM";#N/A,#N/A,TRUE,"EE";#N/A,#N/A,TRUE,"AC";#N/A,#N/A,TRUE,"SN"}</definedName>
    <definedName name="HOLLOW">#REF!</definedName>
    <definedName name="HTML_CodePage" hidden="1">874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 localSheetId="0">#REF!</definedName>
    <definedName name="i">#REF!</definedName>
    <definedName name="i7y">#REF!</definedName>
    <definedName name="ie">#REF!</definedName>
    <definedName name="ii">#REF!</definedName>
    <definedName name="insit_conc">#REF!</definedName>
    <definedName name="INSU">#REF!</definedName>
    <definedName name="INSU_2">#REF!</definedName>
    <definedName name="ITEM">#REF!</definedName>
    <definedName name="jhfuh">#REF!</definedName>
    <definedName name="jk">#REF!</definedName>
    <definedName name="jy">#REF!</definedName>
    <definedName name="KOP">#REF!</definedName>
    <definedName name="KOUNT">#REF!</definedName>
    <definedName name="ku">#REF!</definedName>
    <definedName name="l">#REF!</definedName>
    <definedName name="L_UNIT">#REF!</definedName>
    <definedName name="LABO">#REF!</definedName>
    <definedName name="lady">"Picture 223"</definedName>
    <definedName name="li">#REF!</definedName>
    <definedName name="ll">#REF!</definedName>
    <definedName name="LLOOO" localSheetId="0">#REF!</definedName>
    <definedName name="LLOOO">#REF!</definedName>
    <definedName name="M">HAJIME:[18]!OWARI</definedName>
    <definedName name="M__PGUP_7__U_._">#N/A</definedName>
    <definedName name="M_UNIT">#REF!</definedName>
    <definedName name="Main">[0]!STOP:[0]!STOPE</definedName>
    <definedName name="MandE_LAB">#REF!</definedName>
    <definedName name="MandE_MAT">#REF!</definedName>
    <definedName name="Mason">#REF!</definedName>
    <definedName name="Meinhardt__Thailand__Ltd.">#REF!</definedName>
    <definedName name="MEZZ_TOP">#REF!</definedName>
    <definedName name="misc">#REF!</definedName>
    <definedName name="misc_struc">#REF!</definedName>
    <definedName name="MP">#REF!</definedName>
    <definedName name="name">#REF!</definedName>
    <definedName name="name5">#REF!</definedName>
    <definedName name="name6">#REF!</definedName>
    <definedName name="names">#REF!</definedName>
    <definedName name="no">#REF!</definedName>
    <definedName name="no.3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UMBER">#REF!</definedName>
    <definedName name="NYA1C">#REF!</definedName>
    <definedName name="NYM2C">#REF!</definedName>
    <definedName name="O">"$#REF!.$#REF!$#REF!:$#REF!$#REF!"</definedName>
    <definedName name="OAD">#REF!</definedName>
    <definedName name="OIL">HAJIME:[18]!OWARI</definedName>
    <definedName name="op">#REF!</definedName>
    <definedName name="OTHER_LAB">#REF!</definedName>
    <definedName name="OTHER_MAT">#REF!</definedName>
    <definedName name="Out">"$#REF!.$#REF!$#REF!:$#REF!$#REF!"</definedName>
    <definedName name="OWARI">#REF!</definedName>
    <definedName name="P">"$#REF!.$#REF!$#REF!:$#REF!$#REF!"</definedName>
    <definedName name="p_d">#REF!</definedName>
    <definedName name="p_d1">#REF!</definedName>
    <definedName name="pageonetotal">#REF!</definedName>
    <definedName name="pagethreetotal">#REF!</definedName>
    <definedName name="pagetwototal">#REF!</definedName>
    <definedName name="PAIN">#REF!</definedName>
    <definedName name="PART">[19]Sheet1!#REF!</definedName>
    <definedName name="partition">#REF!</definedName>
    <definedName name="pavement">#REF!</definedName>
    <definedName name="PF_S">#REF!</definedName>
    <definedName name="PIL">#REF!</definedName>
    <definedName name="PIP">#REF!</definedName>
    <definedName name="PIPE">#REF!</definedName>
    <definedName name="PLAT">#REF!</definedName>
    <definedName name="PLP">#REF!</definedName>
    <definedName name="pnt">#REF!</definedName>
    <definedName name="PRE_LAB">#REF!</definedName>
    <definedName name="PRE_MAT">#REF!</definedName>
    <definedName name="PREBEAM">#REF!</definedName>
    <definedName name="prelim">#REF!</definedName>
    <definedName name="preliminary">#REF!</definedName>
    <definedName name="pri" hidden="1">{#N/A,#N/A,TRUE,"Str.";#N/A,#N/A,TRUE,"Steel &amp; Roof";#N/A,#N/A,TRUE,"Arc.";#N/A,#N/A,TRUE,"Preliminary";#N/A,#N/A,TRUE,"Sum_Prelim"}</definedName>
    <definedName name="PRINT">#REF!</definedName>
    <definedName name="_xlnm.Print_Area" localSheetId="0">'แบบ ปร.4 โครงสร้าง '!$A$1:$J$219</definedName>
    <definedName name="_xlnm.Print_Area">#REF!</definedName>
    <definedName name="PRINT_AREA_MI" localSheetId="0">#REF!</definedName>
    <definedName name="PRINT_AREA_MI">#REF!</definedName>
    <definedName name="Print_Area_MI___0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0">'แบบ ปร.4 โครงสร้าง '!$5:$6</definedName>
    <definedName name="_xlnm.Print_Titles">[20]Sheet1!$1:$4</definedName>
    <definedName name="Print_Titles_MI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>#REF!</definedName>
    <definedName name="PUP">#REF!</definedName>
    <definedName name="pvc">#REF!</definedName>
    <definedName name="q_ty">#REF!</definedName>
    <definedName name="qqq">#REF!</definedName>
    <definedName name="qty">#REF!</definedName>
    <definedName name="R_UNIT">#REF!</definedName>
    <definedName name="RAMP_TOP">#REF!</definedName>
    <definedName name="RATE">#REF!</definedName>
    <definedName name="RC_GUTTER">#REF!</definedName>
    <definedName name="RDU">#REF!</definedName>
    <definedName name="rec">'[21]SAN REDUCED 1'!#REF!</definedName>
    <definedName name="record">#REF!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>#REF!</definedName>
    <definedName name="RESULT">#REF!</definedName>
    <definedName name="Rf">"$#REF!.$#REF!$#REF!:$#REF!$#REF!"</definedName>
    <definedName name="RFSL">#REF!</definedName>
    <definedName name="rg">#REF!</definedName>
    <definedName name="RINSU">#REF!</definedName>
    <definedName name="RLABO">#REF!</definedName>
    <definedName name="RMISC">#REF!</definedName>
    <definedName name="RNAME">#REF!</definedName>
    <definedName name="Road">#REF!</definedName>
    <definedName name="ROOF_TOP">#REF!</definedName>
    <definedName name="Roofing_PLot_13_total">'[23]QUANTITY COMPARISON'!#REF!</definedName>
    <definedName name="ROOFWORK">#REF!</definedName>
    <definedName name="ROUND">#REF!</definedName>
    <definedName name="ROUNDL">#REF!</definedName>
    <definedName name="ROUNDM">#REF!</definedName>
    <definedName name="RPAIN">#REF!</definedName>
    <definedName name="rr">#REF!</definedName>
    <definedName name="rrwre">#REF!</definedName>
    <definedName name="rsd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rw">#REF!</definedName>
    <definedName name="s">#REF!</definedName>
    <definedName name="S_D_S_D___D__AP">#N/A</definedName>
    <definedName name="SAM">#REF!</definedName>
    <definedName name="SAVE">#REF!</definedName>
    <definedName name="SCE">#REF!</definedName>
    <definedName name="SD">FST:(FSB)</definedName>
    <definedName name="sf">#REF!</definedName>
    <definedName name="SFL">#REF!</definedName>
    <definedName name="SIGNAGE">#REF!</definedName>
    <definedName name="SLEE">#REF!</definedName>
    <definedName name="SN">"$#REF!.$#REF!$#REF!:$#REF!$#REF!"</definedName>
    <definedName name="SOH">#REF!</definedName>
    <definedName name="SSE">#REF!</definedName>
    <definedName name="sss">#REF!</definedName>
    <definedName name="sssss">#REF!</definedName>
    <definedName name="ST_GUT">#REF!</definedName>
    <definedName name="ST_ROOF">#REF!</definedName>
    <definedName name="START2">#REF!</definedName>
    <definedName name="stc">HAJIME:OWARI</definedName>
    <definedName name="STOP">#REF!</definedName>
    <definedName name="STOP2">#REF!</definedName>
    <definedName name="STOP2E">#REF!</definedName>
    <definedName name="STOPE">#REF!</definedName>
    <definedName name="STRUC_LAB">[4]สรุปราคา!$M$3</definedName>
    <definedName name="STRUC_MAT">[4]สรุปราคา!$L$3</definedName>
    <definedName name="struc_sign">#REF!</definedName>
    <definedName name="struc_st.">#REF!</definedName>
    <definedName name="struc_stair">#REF!</definedName>
    <definedName name="SUBT">#REF!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>#REF!</definedName>
    <definedName name="sumi">#REF!</definedName>
    <definedName name="summ5">'[24]EST-FOOTING (G)'!$A:$F,'[24]EST-FOOTING (G)'!$1:$7</definedName>
    <definedName name="summar" hidden="1">{#N/A,#N/A,TRUE,"SUM";#N/A,#N/A,TRUE,"EE";#N/A,#N/A,TRUE,"AC";#N/A,#N/A,TRUE,"SN"}</definedName>
    <definedName name="SUP">#REF!</definedName>
    <definedName name="Super" hidden="1">{#N/A,#N/A,TRUE,"Str.";#N/A,#N/A,TRUE,"Steel &amp; Roof";#N/A,#N/A,TRUE,"Arc.";#N/A,#N/A,TRUE,"Preliminary";#N/A,#N/A,TRUE,"Sum_Prelim"}</definedName>
    <definedName name="SUPFS">#REF!</definedName>
    <definedName name="SUPT">#REF!</definedName>
    <definedName name="SUS">#REF!</definedName>
    <definedName name="T">[15]AC!#REF!</definedName>
    <definedName name="T.">#N/A</definedName>
    <definedName name="T_">#N/A</definedName>
    <definedName name="TABLE">#REF!</definedName>
    <definedName name="tank">#REF!</definedName>
    <definedName name="TEST">#REF!</definedName>
    <definedName name="test_demol">#REF!</definedName>
    <definedName name="TN">#REF!</definedName>
    <definedName name="toilet_part">#REF!</definedName>
    <definedName name="TOP">#REF!</definedName>
    <definedName name="TOPPING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>#REF!</definedName>
    <definedName name="TRL">#REF!</definedName>
    <definedName name="TT1.1">'[16]Book 1 Summary'!#REF!</definedName>
    <definedName name="TT1.2">'[16]Book 1 Summary'!#REF!</definedName>
    <definedName name="TT1.3">'[16]Book 1 Summary'!#REF!</definedName>
    <definedName name="TT1.4">'[16]Book 1 Summary'!#REF!</definedName>
    <definedName name="TT1.5">'[16]Book 1 Summary'!#REF!</definedName>
    <definedName name="TT1.6">'[16]Book 1 Summary'!#REF!</definedName>
    <definedName name="TT1.7">'[16]Book 1 Summary'!#REF!</definedName>
    <definedName name="TT1.8">'[16]Book 1 Summary'!#REF!</definedName>
    <definedName name="TT1.9">'[16]Book 1 Summary'!#REF!</definedName>
    <definedName name="ty">#REF!</definedName>
    <definedName name="U_lab">#REF!</definedName>
    <definedName name="U_mat">#REF!</definedName>
    <definedName name="unit_lab">#REF!</definedName>
    <definedName name="unit_mat">#REF!</definedName>
    <definedName name="unit_total">#REF!</definedName>
    <definedName name="UPL">#REF!</definedName>
    <definedName name="usc">#REF!</definedName>
    <definedName name="use">#REF!</definedName>
    <definedName name="utyu">#REF!</definedName>
    <definedName name="uy">#REF!</definedName>
    <definedName name="V">[15]AC!#REF!</definedName>
    <definedName name="VUP">#REF!</definedName>
    <definedName name="vvvv">#REF!</definedName>
    <definedName name="W">"$#REF!.$#REF!$#REF!:$#REF!$#REF!"</definedName>
    <definedName name="wall_fin">#REF!</definedName>
    <definedName name="we">#REF!</definedName>
    <definedName name="win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>#REF!</definedName>
    <definedName name="www">'[25]ประมาณการประตูหน้าต่าง '!#REF!</definedName>
    <definedName name="x">FST:(FSB)</definedName>
    <definedName name="XXXX">#REF!</definedName>
    <definedName name="XZ">HAJIME:OWARI</definedName>
    <definedName name="Y_BIGRIGHT_4___">#N/A</definedName>
    <definedName name="z">'[5]SH-C'!$C$1:$G$600</definedName>
    <definedName name="ZZ">#REF!</definedName>
    <definedName name="เตรียมการ">#REF!</definedName>
    <definedName name="แก้" hidden="1">{#N/A,#N/A,TRUE,"Str.";#N/A,#N/A,TRUE,"Steel &amp; Roof";#N/A,#N/A,TRUE,"Arc.";#N/A,#N/A,TRUE,"Preliminary";#N/A,#N/A,TRUE,"Sum_Prelim"}</definedName>
    <definedName name="โครงสร_าง">"$#REF!.$#REF!$#REF!:$#REF!$#REF!"</definedName>
    <definedName name="ใช่" localSheetId="0">#REF!</definedName>
    <definedName name="ใช่">#REF!</definedName>
    <definedName name="กกกกก" localSheetId="0">#REF!</definedName>
    <definedName name="กกกกก">#REF!</definedName>
    <definedName name="ขนไม้">[3]วัดใต้!#REF!</definedName>
    <definedName name="ขนไม_">[26]วัดใต้!#REF!</definedName>
    <definedName name="งานโฮมโปร">#REF!</definedName>
    <definedName name="งานถนน" localSheetId="0">#REF!</definedName>
    <definedName name="งานถนน">#REF!</definedName>
    <definedName name="งานทั่วไป" localSheetId="0">[27]ภูมิทัศน์!#REF!</definedName>
    <definedName name="งานทั่วไป">[27]ภูมิทัศน์!#REF!</definedName>
    <definedName name="งานบัวเชิงผนัง" localSheetId="0">[27]ภูมิทัศน์!#REF!</definedName>
    <definedName name="งานบัวเชิงผนัง">[27]ภูมิทัศน์!#REF!</definedName>
    <definedName name="งานประตูหน้าต่าง" localSheetId="0">[27]ภูมิทัศน์!#REF!</definedName>
    <definedName name="งานประตูหน้าต่าง">[27]ภูมิทัศน์!#REF!</definedName>
    <definedName name="งานผนัง" localSheetId="0">[27]ภูมิทัศน์!#REF!</definedName>
    <definedName name="งานผนัง">[27]ภูมิทัศน์!#REF!</definedName>
    <definedName name="งานฝ้าเพดาน" localSheetId="0">[27]ภูมิทัศน์!#REF!</definedName>
    <definedName name="งานฝ้าเพดาน">[27]ภูมิทัศน์!#REF!</definedName>
    <definedName name="งานพื้น" localSheetId="0">[27]ภูมิทัศน์!#REF!</definedName>
    <definedName name="งานพื้น">[27]ภูมิทัศน์!#REF!</definedName>
    <definedName name="งานสุขภัณฑ์" localSheetId="0">[27]ภูมิทัศน์!#REF!</definedName>
    <definedName name="งานสุขภัณฑ์">[27]ภูมิทัศน์!#REF!</definedName>
    <definedName name="งานหลังคา" localSheetId="0">[27]ภูมิทัศน์!#REF!</definedName>
    <definedName name="งานหลังคา">[27]ภูมิทัศน์!#REF!</definedName>
    <definedName name="จมเพิ่มลด">#REF!</definedName>
    <definedName name="จัดสร้าง" localSheetId="0">#REF!</definedName>
    <definedName name="จัดสร้าง">#REF!</definedName>
    <definedName name="ดด" localSheetId="0">#REF!</definedName>
    <definedName name="ดด">#REF!</definedName>
    <definedName name="ถนน">#REF!</definedName>
    <definedName name="บันทัด">#REF!</definedName>
    <definedName name="พอ">'[25]ประมาณการประตูหน้าต่าง '!#REF!</definedName>
    <definedName name="ฟ">'[28]SH-A'!$C$1:$G$600</definedName>
    <definedName name="ฟ1">#REF!</definedName>
    <definedName name="ฟภุ">'[25]ประมาณการประตูหน้าต่าง '!#REF!</definedName>
    <definedName name="ฟห">'[29]SH-F'!$C$1:$G$600</definedName>
    <definedName name="ฟๅ">#REF!</definedName>
    <definedName name="รวม" hidden="1">{#N/A,#N/A,TRUE,"Str.";#N/A,#N/A,TRUE,"Steel &amp; Roof";#N/A,#N/A,TRUE,"Arc.";#N/A,#N/A,TRUE,"Preliminary";#N/A,#N/A,TRUE,"Sum_Prelim"}</definedName>
    <definedName name="วววววววว" localSheetId="0">#REF!</definedName>
    <definedName name="วววววววว">#REF!</definedName>
    <definedName name="ววววววววว" localSheetId="0">#REF!</definedName>
    <definedName name="ววววววววว">#REF!</definedName>
    <definedName name="ศาลปกครอง" localSheetId="0">#REF!</definedName>
    <definedName name="ศาลปกครอง">#REF!</definedName>
    <definedName name="สร_ปโครงสร_าง">"$#REF!.$#REF!$#REF!:$#REF!$#REF!"</definedName>
    <definedName name="สรุปทั้งหมด">#REF!</definedName>
    <definedName name="สำเริง" hidden="1">{#N/A,#N/A,TRUE,"Str.";#N/A,#N/A,TRUE,"Steel &amp; Roof";#N/A,#N/A,TRUE,"Arc.";#N/A,#N/A,TRUE,"Preliminary";#N/A,#N/A,TRUE,"Sum_Prelim"}</definedName>
    <definedName name="อ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5" l="1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C56" i="5"/>
  <c r="C129" i="5"/>
  <c r="C185" i="5" l="1"/>
  <c r="C37" i="5" l="1"/>
  <c r="C38" i="5"/>
  <c r="F30" i="5" l="1"/>
  <c r="F10" i="5" s="1"/>
  <c r="H30" i="5"/>
  <c r="H10" i="5" s="1"/>
  <c r="I10" i="5" l="1"/>
  <c r="I30" i="5"/>
  <c r="C200" i="5" l="1"/>
  <c r="C188" i="5"/>
  <c r="C187" i="5"/>
  <c r="C88" i="5"/>
  <c r="C59" i="5"/>
  <c r="A4" i="5"/>
  <c r="A3" i="5"/>
  <c r="A2" i="5"/>
  <c r="F172" i="5" l="1"/>
  <c r="F20" i="5" s="1"/>
  <c r="F163" i="5"/>
  <c r="F19" i="5" s="1"/>
  <c r="H172" i="5"/>
  <c r="H20" i="5" s="1"/>
  <c r="F43" i="5"/>
  <c r="H43" i="5"/>
  <c r="F108" i="5"/>
  <c r="F15" i="5" s="1"/>
  <c r="H154" i="5"/>
  <c r="H18" i="5" s="1"/>
  <c r="F125" i="5"/>
  <c r="F16" i="5" s="1"/>
  <c r="F139" i="5"/>
  <c r="F17" i="5" s="1"/>
  <c r="C75" i="5"/>
  <c r="C74" i="5"/>
  <c r="H125" i="5"/>
  <c r="H16" i="5" s="1"/>
  <c r="H139" i="5"/>
  <c r="H17" i="5" s="1"/>
  <c r="H108" i="5"/>
  <c r="H15" i="5" s="1"/>
  <c r="H163" i="5"/>
  <c r="H19" i="5" s="1"/>
  <c r="I20" i="5" l="1"/>
  <c r="I19" i="5"/>
  <c r="H11" i="5"/>
  <c r="F11" i="5"/>
  <c r="I15" i="5"/>
  <c r="I16" i="5"/>
  <c r="I17" i="5"/>
  <c r="F191" i="5"/>
  <c r="F21" i="5" s="1"/>
  <c r="H191" i="5"/>
  <c r="H21" i="5" s="1"/>
  <c r="I163" i="5"/>
  <c r="I172" i="5"/>
  <c r="I125" i="5"/>
  <c r="I43" i="5"/>
  <c r="I108" i="5"/>
  <c r="F203" i="5"/>
  <c r="F22" i="5" s="1"/>
  <c r="I139" i="5"/>
  <c r="H203" i="5"/>
  <c r="H22" i="5" s="1"/>
  <c r="H63" i="5"/>
  <c r="H12" i="5" s="1"/>
  <c r="I203" i="5"/>
  <c r="F91" i="5"/>
  <c r="F14" i="5" s="1"/>
  <c r="F154" i="5"/>
  <c r="F18" i="5" s="1"/>
  <c r="I18" i="5" s="1"/>
  <c r="I154" i="5"/>
  <c r="I11" i="5" l="1"/>
  <c r="I22" i="5"/>
  <c r="I21" i="5"/>
  <c r="F63" i="5"/>
  <c r="I191" i="5"/>
  <c r="H217" i="5"/>
  <c r="H23" i="5" s="1"/>
  <c r="F217" i="5"/>
  <c r="F23" i="5" s="1"/>
  <c r="F77" i="5"/>
  <c r="F13" i="5" s="1"/>
  <c r="H77" i="5"/>
  <c r="H13" i="5" s="1"/>
  <c r="I91" i="5"/>
  <c r="H91" i="5"/>
  <c r="H14" i="5" s="1"/>
  <c r="I14" i="5" s="1"/>
  <c r="I63" i="5"/>
  <c r="F12" i="5" l="1"/>
  <c r="I12" i="5" s="1"/>
  <c r="F219" i="5"/>
  <c r="H219" i="5"/>
  <c r="I13" i="5"/>
  <c r="I23" i="5"/>
  <c r="H25" i="5"/>
  <c r="I217" i="5"/>
  <c r="I77" i="5"/>
  <c r="I219" i="5" s="1"/>
  <c r="F25" i="5" l="1"/>
  <c r="I25" i="5"/>
</calcChain>
</file>

<file path=xl/sharedStrings.xml><?xml version="1.0" encoding="utf-8"?>
<sst xmlns="http://schemas.openxmlformats.org/spreadsheetml/2006/main" count="332" uniqueCount="96">
  <si>
    <t>ลำดับที่</t>
  </si>
  <si>
    <t>รายการ</t>
  </si>
  <si>
    <t>หมายเหตุ</t>
  </si>
  <si>
    <t>จำนวน</t>
  </si>
  <si>
    <t>หน่วย</t>
  </si>
  <si>
    <t>ค่าวัสดุ</t>
  </si>
  <si>
    <t>ค่าแรงงาน</t>
  </si>
  <si>
    <t>รวม</t>
  </si>
  <si>
    <t>ราคาต่อหน่วย</t>
  </si>
  <si>
    <t>จำนวนเงิน</t>
  </si>
  <si>
    <t>ค่าวัสดุและแรงงาน</t>
  </si>
  <si>
    <t>ตร.ม.</t>
  </si>
  <si>
    <t>งาน</t>
  </si>
  <si>
    <t>ลบ.ม.</t>
  </si>
  <si>
    <t>งานเสาเข็ม</t>
  </si>
  <si>
    <t>งานเสาเข็มในอาคาร</t>
  </si>
  <si>
    <t>งานเสาเข็มอัดแรง รูปสี่เหลี่ยมตัน ขนาด 0.35x0.35 ม. ยาว 8.00 ม.</t>
  </si>
  <si>
    <t>ต้น</t>
  </si>
  <si>
    <t>งานเสาเข็มอัดแรง รูปสี่เหลี่ยมตัน ขนาด 0.40x0.40 ม. ยาว 8.00 ม.</t>
  </si>
  <si>
    <t>งานตัดหัวเสาเข็ม</t>
  </si>
  <si>
    <t xml:space="preserve">งานตัดหัวเสาเข็ม เส้นผ่าศูนย์กลาง 0.35 m. . </t>
  </si>
  <si>
    <t xml:space="preserve">งานตัดหัวเสาเข็ม เส้นผ่าศูนย์กลาง 0.40 m. . </t>
  </si>
  <si>
    <t>งานทดสอบเสาเข็ม</t>
  </si>
  <si>
    <t>Siesmic  Test</t>
  </si>
  <si>
    <t>Dynamic Load Test</t>
  </si>
  <si>
    <t>รวมราคา</t>
  </si>
  <si>
    <t>งานฐานราก</t>
  </si>
  <si>
    <t>งานขุดดินฐานราก</t>
  </si>
  <si>
    <t>งานถมกลับ</t>
  </si>
  <si>
    <t xml:space="preserve">งานวัสดุทรายหยาบรองก้นฐานราก </t>
  </si>
  <si>
    <t>งานคอนกรีตหยาบรองก้นฐานราก</t>
  </si>
  <si>
    <t>งานคอนกรีต  fc'  240 ksc (Cylinder)</t>
  </si>
  <si>
    <t>งานเหล็กเสริม</t>
  </si>
  <si>
    <t>RB 6      SR24 ( 2.22 กก./เส้น )</t>
  </si>
  <si>
    <t>กก.</t>
  </si>
  <si>
    <t>RB 9      SR24 ( 4.99 กก./เส้น )</t>
  </si>
  <si>
    <t>DB 16   SD40 ( 1.58 กก./เส้น )</t>
  </si>
  <si>
    <t>DB 20   SD40 ( 2.40 กก./เส้น )</t>
  </si>
  <si>
    <t>ค่าแรงแบบหล่อคอนกรีต</t>
  </si>
  <si>
    <t>ไม้ใช้ทำไม้แบบ</t>
  </si>
  <si>
    <t>ไม้คร่าวยึดแบบ 30% ของไม้แบบ</t>
  </si>
  <si>
    <t>ค้ำยันแบบหล่อคอนกรีต</t>
  </si>
  <si>
    <t>ตะปู</t>
  </si>
  <si>
    <t>ลวดผูกเหล็ก</t>
  </si>
  <si>
    <t>งานเสาชั้น 1</t>
  </si>
  <si>
    <t>RB 6    SR 24 ( 2.22 กก./เส้น )</t>
  </si>
  <si>
    <t>DB 16   SD40 ( 4.99 กก./เส้น )</t>
  </si>
  <si>
    <t>งานเสาชั้น 2</t>
  </si>
  <si>
    <t xml:space="preserve">   ไม้คร่าวยึดแบบ 30% ของไม้แบบ</t>
  </si>
  <si>
    <t>งานคาน ค.ส.ล ชั้น 1</t>
  </si>
  <si>
    <t>RB 6    SR 24</t>
  </si>
  <si>
    <t>RB 9    SR 24</t>
  </si>
  <si>
    <t>DB 12   SD40</t>
  </si>
  <si>
    <t>DB 16   SD40</t>
  </si>
  <si>
    <t>DB 20   SD40</t>
  </si>
  <si>
    <t>DB 25   SD40</t>
  </si>
  <si>
    <t xml:space="preserve">งานพื้นชั้น 1 </t>
  </si>
  <si>
    <t xml:space="preserve">งานเหล็กเสริม </t>
  </si>
  <si>
    <t>งานพื้นชั้น 2</t>
  </si>
  <si>
    <t>โครงเหล็ก Façade ชั้น 1-2</t>
  </si>
  <si>
    <t>C100x50x2.3</t>
  </si>
  <si>
    <t>SC50x50x2.3</t>
  </si>
  <si>
    <t>SC25x25x2.3</t>
  </si>
  <si>
    <t>RC25x50x2.6</t>
  </si>
  <si>
    <t>RC100x50x2.7</t>
  </si>
  <si>
    <t>เพลทเหล็ก/พร้อมพุก ตามแบบ</t>
  </si>
  <si>
    <t>งานโครง truss</t>
  </si>
  <si>
    <t>เหล็ก O 89.1x3.2 mm. (Outside Dia.)(O 80 mm. narrnal Dia.)</t>
  </si>
  <si>
    <t>เหล็ก O 76.30x3.2 mm. (Outside Dia.)(O 65 mm. narrnal Dia.)</t>
  </si>
  <si>
    <t>เหล็ก O 48.70.1x3.2 mm. (Outside Dia.)(O 40 mm. narrnal Dia.)</t>
  </si>
  <si>
    <t>แปเหล็ก SC25x25x2.3</t>
  </si>
  <si>
    <t>งานคาน ค.ส.ล ชั้น 2</t>
  </si>
  <si>
    <t>รวมงาน</t>
  </si>
  <si>
    <t>ชุด</t>
  </si>
  <si>
    <t xml:space="preserve">DB12     SD40 </t>
  </si>
  <si>
    <t>งานเหล็กเสริมผนังลิฟท์</t>
  </si>
  <si>
    <t>งานฐานรากลิฟท์</t>
  </si>
  <si>
    <t>DB12     SD40</t>
  </si>
  <si>
    <t>เหล็กเสริม</t>
  </si>
  <si>
    <t>RB 9 mm.</t>
  </si>
  <si>
    <t>DB 12 mm.</t>
  </si>
  <si>
    <t>งานโครงสร้าง Fin &amp; Palapet</t>
  </si>
  <si>
    <t xml:space="preserve">รวมราคา </t>
  </si>
  <si>
    <t>งานสำรวจและเตรียมพื้นที่</t>
  </si>
  <si>
    <t xml:space="preserve">  งานสำรวจ</t>
  </si>
  <si>
    <t>ม.</t>
  </si>
  <si>
    <t>งานดัดโค้งเหล็ก</t>
  </si>
  <si>
    <t>งานวิศวกรรมโครงสร้าง</t>
  </si>
  <si>
    <t>งานเสาอาคาร ชั้น 1</t>
  </si>
  <si>
    <t>งานเสาอาคาร  ชั้น 2</t>
  </si>
  <si>
    <t>งานพื้นอาคาร ชั้น 1</t>
  </si>
  <si>
    <t>งานพื้นอาคาร ชั้น 2</t>
  </si>
  <si>
    <t>งานโครงสร้างลิฟท์</t>
  </si>
  <si>
    <t>แบบแสดงรายการปริมาณและราคา งานวิศวกรรมโครงสร้าง</t>
  </si>
  <si>
    <t>งานโครงสร้างบันไดและทางลาด</t>
  </si>
  <si>
    <t>จันทันรอง RC25x50x2.3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</si>
</sst>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0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name val="Cordia New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8"/>
      <name val="EucrosiaUPC"/>
      <family val="2"/>
      <charset val="222"/>
    </font>
    <font>
      <sz val="14"/>
      <name val="EucrosiaUPC"/>
      <family val="1"/>
      <charset val="222"/>
    </font>
    <font>
      <sz val="8"/>
      <name val="Calibri"/>
      <family val="2"/>
      <charset val="222"/>
      <scheme val="minor"/>
    </font>
    <font>
      <sz val="16"/>
      <name val="AngsanaUPC"/>
      <family val="1"/>
      <charset val="222"/>
    </font>
    <font>
      <sz val="11"/>
      <color indexed="8"/>
      <name val="Calibri"/>
      <family val="2"/>
      <charset val="222"/>
    </font>
    <font>
      <b/>
      <sz val="16"/>
      <color theme="1"/>
      <name val="CordiaUPC"/>
      <family val="2"/>
    </font>
    <font>
      <sz val="16"/>
      <name val="CordiaUPC"/>
      <family val="2"/>
    </font>
    <font>
      <b/>
      <sz val="16"/>
      <name val="CordiaUPC"/>
      <family val="2"/>
    </font>
    <font>
      <b/>
      <sz val="14"/>
      <name val="CordiaUPC"/>
      <family val="2"/>
    </font>
    <font>
      <sz val="14"/>
      <name val="CordiaUPC"/>
      <family val="2"/>
    </font>
    <font>
      <sz val="14"/>
      <color rgb="FFFF0000"/>
      <name val="CordiaUPC"/>
      <family val="2"/>
    </font>
    <font>
      <sz val="14"/>
      <color theme="1"/>
      <name val="CordiaUPC"/>
      <family val="2"/>
    </font>
    <font>
      <u/>
      <sz val="14"/>
      <color theme="1"/>
      <name val="CordiaUPC"/>
      <family val="2"/>
    </font>
    <font>
      <b/>
      <sz val="14"/>
      <color theme="1"/>
      <name val="CordiaUPC"/>
      <family val="2"/>
    </font>
    <font>
      <b/>
      <sz val="20"/>
      <color theme="1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12" fillId="0" borderId="0" xfId="6" applyFont="1"/>
    <xf numFmtId="164" fontId="12" fillId="0" borderId="0" xfId="8" applyNumberFormat="1" applyFont="1" applyFill="1" applyBorder="1"/>
    <xf numFmtId="0" fontId="12" fillId="0" borderId="0" xfId="10" applyFont="1" applyAlignment="1">
      <alignment horizontal="center"/>
    </xf>
    <xf numFmtId="9" fontId="12" fillId="0" borderId="0" xfId="11" applyFont="1" applyFill="1" applyBorder="1"/>
    <xf numFmtId="0" fontId="12" fillId="0" borderId="0" xfId="10" applyFont="1"/>
    <xf numFmtId="0" fontId="12" fillId="0" borderId="0" xfId="7" applyFont="1" applyAlignment="1">
      <alignment horizontal="center"/>
    </xf>
    <xf numFmtId="164" fontId="12" fillId="0" borderId="0" xfId="10" applyNumberFormat="1" applyFont="1"/>
    <xf numFmtId="164" fontId="12" fillId="0" borderId="0" xfId="8" applyNumberFormat="1" applyFont="1" applyFill="1" applyBorder="1" applyAlignment="1">
      <alignment horizontal="center"/>
    </xf>
    <xf numFmtId="164" fontId="12" fillId="0" borderId="0" xfId="11" applyNumberFormat="1" applyFont="1" applyFill="1" applyBorder="1"/>
    <xf numFmtId="0" fontId="14" fillId="0" borderId="8" xfId="7" applyFont="1" applyBorder="1" applyAlignment="1">
      <alignment horizontal="center"/>
    </xf>
    <xf numFmtId="164" fontId="14" fillId="0" borderId="8" xfId="3" applyFont="1" applyFill="1" applyBorder="1" applyAlignment="1">
      <alignment horizontal="center"/>
    </xf>
    <xf numFmtId="164" fontId="15" fillId="0" borderId="0" xfId="8" applyNumberFormat="1" applyFont="1" applyFill="1" applyBorder="1"/>
    <xf numFmtId="0" fontId="15" fillId="0" borderId="0" xfId="10" applyFont="1"/>
    <xf numFmtId="0" fontId="15" fillId="0" borderId="0" xfId="0" applyFont="1" applyAlignment="1">
      <alignment horizontal="center" vertical="center"/>
    </xf>
    <xf numFmtId="0" fontId="15" fillId="0" borderId="0" xfId="14" applyFont="1"/>
    <xf numFmtId="0" fontId="12" fillId="0" borderId="0" xfId="14" applyFont="1"/>
    <xf numFmtId="164" fontId="12" fillId="0" borderId="0" xfId="3" applyFont="1" applyFill="1" applyBorder="1" applyAlignment="1">
      <alignment horizontal="center"/>
    </xf>
    <xf numFmtId="16" fontId="12" fillId="0" borderId="0" xfId="7" applyNumberFormat="1" applyFont="1" applyAlignment="1">
      <alignment horizontal="center"/>
    </xf>
    <xf numFmtId="164" fontId="12" fillId="0" borderId="0" xfId="3" applyFont="1" applyFill="1" applyBorder="1"/>
    <xf numFmtId="4" fontId="12" fillId="0" borderId="0" xfId="8" applyNumberFormat="1" applyFont="1" applyFill="1" applyBorder="1" applyAlignment="1">
      <alignment horizontal="right" vertical="center"/>
    </xf>
    <xf numFmtId="4" fontId="12" fillId="0" borderId="0" xfId="8" applyNumberFormat="1" applyFont="1" applyFill="1" applyAlignment="1">
      <alignment horizontal="right" vertical="center"/>
    </xf>
    <xf numFmtId="4" fontId="12" fillId="0" borderId="0" xfId="10" applyNumberFormat="1" applyFont="1" applyAlignment="1">
      <alignment horizontal="right"/>
    </xf>
    <xf numFmtId="0" fontId="15" fillId="0" borderId="0" xfId="0" applyFont="1" applyFill="1" applyAlignment="1">
      <alignment horizontal="center" vertical="center"/>
    </xf>
    <xf numFmtId="0" fontId="17" fillId="0" borderId="0" xfId="14" applyFont="1"/>
    <xf numFmtId="164" fontId="17" fillId="0" borderId="0" xfId="8" applyNumberFormat="1" applyFont="1" applyFill="1" applyBorder="1"/>
    <xf numFmtId="0" fontId="17" fillId="0" borderId="0" xfId="10" applyFont="1"/>
    <xf numFmtId="164" fontId="12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Alignment="1">
      <alignment horizontal="right"/>
    </xf>
    <xf numFmtId="164" fontId="12" fillId="0" borderId="0" xfId="3" applyNumberFormat="1" applyFont="1" applyFill="1"/>
    <xf numFmtId="164" fontId="12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right" vertical="center"/>
    </xf>
    <xf numFmtId="164" fontId="12" fillId="0" borderId="0" xfId="3" applyNumberFormat="1" applyFont="1" applyFill="1" applyAlignment="1">
      <alignment horizontal="center"/>
    </xf>
    <xf numFmtId="0" fontId="11" fillId="0" borderId="10" xfId="2" applyFont="1" applyBorder="1"/>
    <xf numFmtId="0" fontId="11" fillId="0" borderId="1" xfId="2" applyFont="1" applyBorder="1"/>
    <xf numFmtId="4" fontId="11" fillId="0" borderId="1" xfId="3" applyNumberFormat="1" applyFont="1" applyBorder="1" applyAlignment="1">
      <alignment horizontal="right"/>
    </xf>
    <xf numFmtId="0" fontId="11" fillId="0" borderId="1" xfId="2" applyFont="1" applyBorder="1" applyAlignment="1">
      <alignment horizontal="center"/>
    </xf>
    <xf numFmtId="164" fontId="11" fillId="0" borderId="1" xfId="3" applyNumberFormat="1" applyFont="1" applyBorder="1"/>
    <xf numFmtId="164" fontId="11" fillId="0" borderId="1" xfId="3" applyNumberFormat="1" applyFont="1" applyBorder="1" applyAlignment="1">
      <alignment horizontal="center"/>
    </xf>
    <xf numFmtId="164" fontId="11" fillId="0" borderId="11" xfId="3" applyFont="1" applyBorder="1"/>
    <xf numFmtId="0" fontId="13" fillId="0" borderId="15" xfId="6" applyFont="1" applyBorder="1"/>
    <xf numFmtId="0" fontId="11" fillId="0" borderId="2" xfId="2" applyFont="1" applyBorder="1" applyAlignment="1">
      <alignment horizontal="center"/>
    </xf>
    <xf numFmtId="4" fontId="11" fillId="0" borderId="2" xfId="3" applyNumberFormat="1" applyFont="1" applyBorder="1" applyAlignment="1">
      <alignment horizontal="right"/>
    </xf>
    <xf numFmtId="164" fontId="11" fillId="0" borderId="2" xfId="3" applyNumberFormat="1" applyFont="1" applyBorder="1" applyAlignment="1">
      <alignment horizontal="center"/>
    </xf>
    <xf numFmtId="164" fontId="11" fillId="0" borderId="13" xfId="3" applyFont="1" applyBorder="1" applyAlignment="1">
      <alignment horizontal="center"/>
    </xf>
    <xf numFmtId="0" fontId="13" fillId="0" borderId="14" xfId="6" applyFont="1" applyBorder="1"/>
    <xf numFmtId="0" fontId="11" fillId="0" borderId="2" xfId="2" applyFont="1" applyBorder="1"/>
    <xf numFmtId="164" fontId="11" fillId="0" borderId="2" xfId="3" applyNumberFormat="1" applyFont="1" applyBorder="1"/>
    <xf numFmtId="164" fontId="11" fillId="0" borderId="12" xfId="3" applyFont="1" applyBorder="1"/>
    <xf numFmtId="164" fontId="11" fillId="0" borderId="5" xfId="3" applyNumberFormat="1" applyFont="1" applyBorder="1" applyAlignment="1">
      <alignment horizontal="center"/>
    </xf>
    <xf numFmtId="0" fontId="14" fillId="2" borderId="8" xfId="7" applyFont="1" applyFill="1" applyBorder="1" applyAlignment="1">
      <alignment horizontal="center"/>
    </xf>
    <xf numFmtId="4" fontId="14" fillId="2" borderId="8" xfId="8" applyNumberFormat="1" applyFont="1" applyFill="1" applyBorder="1" applyAlignment="1">
      <alignment horizontal="right" vertical="center"/>
    </xf>
    <xf numFmtId="164" fontId="14" fillId="2" borderId="8" xfId="3" applyNumberFormat="1" applyFont="1" applyFill="1" applyBorder="1" applyAlignment="1">
      <alignment horizontal="right"/>
    </xf>
    <xf numFmtId="164" fontId="14" fillId="2" borderId="8" xfId="3" applyNumberFormat="1" applyFont="1" applyFill="1" applyBorder="1" applyAlignment="1">
      <alignment horizontal="center"/>
    </xf>
    <xf numFmtId="164" fontId="14" fillId="2" borderId="8" xfId="3" applyFont="1" applyFill="1" applyBorder="1" applyAlignment="1">
      <alignment horizontal="center"/>
    </xf>
    <xf numFmtId="164" fontId="15" fillId="2" borderId="0" xfId="8" applyNumberFormat="1" applyFont="1" applyFill="1" applyBorder="1"/>
    <xf numFmtId="0" fontId="15" fillId="2" borderId="0" xfId="10" applyFont="1" applyFill="1"/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2" borderId="8" xfId="14" applyFont="1" applyFill="1" applyBorder="1" applyAlignment="1">
      <alignment horizontal="center"/>
    </xf>
    <xf numFmtId="0" fontId="13" fillId="2" borderId="8" xfId="7" applyFont="1" applyFill="1" applyBorder="1" applyAlignment="1">
      <alignment horizontal="center"/>
    </xf>
    <xf numFmtId="4" fontId="13" fillId="2" borderId="8" xfId="1" applyNumberFormat="1" applyFont="1" applyFill="1" applyBorder="1" applyAlignment="1">
      <alignment horizontal="right" vertical="center"/>
    </xf>
    <xf numFmtId="164" fontId="13" fillId="2" borderId="8" xfId="3" applyNumberFormat="1" applyFont="1" applyFill="1" applyBorder="1" applyAlignment="1">
      <alignment horizontal="right"/>
    </xf>
    <xf numFmtId="164" fontId="13" fillId="2" borderId="8" xfId="3" applyNumberFormat="1" applyFont="1" applyFill="1" applyBorder="1" applyAlignment="1">
      <alignment horizontal="center"/>
    </xf>
    <xf numFmtId="0" fontId="12" fillId="2" borderId="0" xfId="14" applyFont="1" applyFill="1"/>
    <xf numFmtId="164" fontId="11" fillId="0" borderId="4" xfId="3" applyNumberFormat="1" applyFont="1" applyBorder="1" applyAlignment="1">
      <alignment horizontal="center"/>
    </xf>
    <xf numFmtId="164" fontId="11" fillId="0" borderId="9" xfId="3" applyNumberFormat="1" applyFont="1" applyBorder="1" applyAlignment="1">
      <alignment horizontal="center"/>
    </xf>
    <xf numFmtId="0" fontId="15" fillId="0" borderId="8" xfId="7" applyFont="1" applyBorder="1" applyAlignment="1">
      <alignment horizontal="center"/>
    </xf>
    <xf numFmtId="0" fontId="14" fillId="0" borderId="8" xfId="7" applyFont="1" applyBorder="1"/>
    <xf numFmtId="4" fontId="15" fillId="0" borderId="8" xfId="8" applyNumberFormat="1" applyFont="1" applyFill="1" applyBorder="1" applyAlignment="1">
      <alignment horizontal="right" vertical="center"/>
    </xf>
    <xf numFmtId="3" fontId="15" fillId="0" borderId="8" xfId="7" applyNumberFormat="1" applyFont="1" applyBorder="1" applyAlignment="1">
      <alignment horizontal="center"/>
    </xf>
    <xf numFmtId="164" fontId="15" fillId="0" borderId="8" xfId="3" applyNumberFormat="1" applyFont="1" applyFill="1" applyBorder="1" applyAlignment="1">
      <alignment horizontal="right"/>
    </xf>
    <xf numFmtId="164" fontId="15" fillId="0" borderId="8" xfId="3" applyNumberFormat="1" applyFont="1" applyFill="1" applyBorder="1" applyAlignment="1">
      <alignment horizontal="center"/>
    </xf>
    <xf numFmtId="164" fontId="12" fillId="0" borderId="8" xfId="3" applyFont="1" applyFill="1" applyBorder="1"/>
    <xf numFmtId="0" fontId="15" fillId="0" borderId="8" xfId="7" applyFont="1" applyBorder="1"/>
    <xf numFmtId="164" fontId="14" fillId="0" borderId="8" xfId="3" applyNumberFormat="1" applyFont="1" applyFill="1" applyBorder="1" applyAlignment="1">
      <alignment horizontal="right"/>
    </xf>
    <xf numFmtId="164" fontId="14" fillId="0" borderId="8" xfId="3" applyNumberFormat="1" applyFont="1" applyFill="1" applyBorder="1" applyAlignment="1">
      <alignment horizontal="center"/>
    </xf>
    <xf numFmtId="4" fontId="14" fillId="0" borderId="8" xfId="8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4" fontId="19" fillId="0" borderId="8" xfId="8" applyNumberFormat="1" applyFont="1" applyFill="1" applyBorder="1" applyAlignment="1">
      <alignment horizontal="right" vertical="center"/>
    </xf>
    <xf numFmtId="0" fontId="19" fillId="0" borderId="8" xfId="7" applyFont="1" applyBorder="1" applyAlignment="1">
      <alignment horizontal="center"/>
    </xf>
    <xf numFmtId="164" fontId="19" fillId="0" borderId="8" xfId="3" applyNumberFormat="1" applyFont="1" applyFill="1" applyBorder="1" applyAlignment="1">
      <alignment horizontal="right"/>
    </xf>
    <xf numFmtId="164" fontId="19" fillId="0" borderId="8" xfId="3" applyNumberFormat="1" applyFont="1" applyFill="1" applyBorder="1" applyAlignment="1">
      <alignment horizontal="center"/>
    </xf>
    <xf numFmtId="0" fontId="17" fillId="0" borderId="8" xfId="7" applyFont="1" applyBorder="1" applyAlignment="1">
      <alignment horizontal="left"/>
    </xf>
    <xf numFmtId="4" fontId="17" fillId="0" borderId="8" xfId="8" applyNumberFormat="1" applyFont="1" applyFill="1" applyBorder="1" applyAlignment="1">
      <alignment horizontal="right" vertical="center"/>
    </xf>
    <xf numFmtId="165" fontId="17" fillId="0" borderId="8" xfId="0" applyNumberFormat="1" applyFont="1" applyBorder="1" applyAlignment="1">
      <alignment horizontal="center" vertical="center"/>
    </xf>
    <xf numFmtId="164" fontId="17" fillId="0" borderId="8" xfId="3" applyNumberFormat="1" applyFont="1" applyFill="1" applyBorder="1" applyAlignment="1">
      <alignment horizontal="right"/>
    </xf>
    <xf numFmtId="164" fontId="17" fillId="0" borderId="8" xfId="14" applyNumberFormat="1" applyFont="1" applyBorder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4" fontId="15" fillId="2" borderId="8" xfId="1" applyNumberFormat="1" applyFont="1" applyFill="1" applyBorder="1" applyAlignment="1">
      <alignment horizontal="right" vertical="center" wrapText="1"/>
    </xf>
    <xf numFmtId="165" fontId="15" fillId="2" borderId="8" xfId="0" applyNumberFormat="1" applyFont="1" applyFill="1" applyBorder="1" applyAlignment="1">
      <alignment horizontal="center" vertical="center"/>
    </xf>
    <xf numFmtId="164" fontId="15" fillId="2" borderId="8" xfId="1" applyNumberFormat="1" applyFont="1" applyFill="1" applyBorder="1" applyAlignment="1">
      <alignment vertical="center"/>
    </xf>
    <xf numFmtId="164" fontId="15" fillId="2" borderId="8" xfId="1" applyNumberFormat="1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right" vertical="center"/>
    </xf>
    <xf numFmtId="165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indent="1"/>
    </xf>
    <xf numFmtId="4" fontId="17" fillId="0" borderId="8" xfId="1" applyNumberFormat="1" applyFont="1" applyFill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indent="1"/>
    </xf>
    <xf numFmtId="0" fontId="17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 indent="1"/>
    </xf>
    <xf numFmtId="164" fontId="17" fillId="0" borderId="8" xfId="3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 wrapText="1" indent="1"/>
    </xf>
    <xf numFmtId="4" fontId="17" fillId="0" borderId="8" xfId="1" applyNumberFormat="1" applyFont="1" applyFill="1" applyBorder="1" applyAlignment="1">
      <alignment horizontal="right" vertical="center"/>
    </xf>
    <xf numFmtId="0" fontId="19" fillId="0" borderId="8" xfId="19" applyFont="1" applyBorder="1" applyAlignment="1">
      <alignment horizontal="left" indent="1"/>
    </xf>
    <xf numFmtId="4" fontId="17" fillId="0" borderId="8" xfId="1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 indent="1"/>
    </xf>
    <xf numFmtId="4" fontId="16" fillId="0" borderId="8" xfId="1" applyNumberFormat="1" applyFont="1" applyBorder="1" applyAlignment="1">
      <alignment horizontal="right" vertical="center" wrapText="1"/>
    </xf>
    <xf numFmtId="165" fontId="16" fillId="0" borderId="8" xfId="0" applyNumberFormat="1" applyFont="1" applyBorder="1" applyAlignment="1">
      <alignment horizontal="center" vertical="center"/>
    </xf>
    <xf numFmtId="164" fontId="16" fillId="0" borderId="8" xfId="3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165" fontId="15" fillId="2" borderId="8" xfId="1" applyNumberFormat="1" applyFont="1" applyFill="1" applyBorder="1" applyAlignment="1">
      <alignment vertical="center"/>
    </xf>
    <xf numFmtId="0" fontId="19" fillId="0" borderId="8" xfId="0" applyFont="1" applyBorder="1" applyAlignment="1">
      <alignment horizontal="left" vertical="center" wrapText="1"/>
    </xf>
    <xf numFmtId="4" fontId="17" fillId="0" borderId="8" xfId="1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 wrapText="1" indent="1"/>
    </xf>
    <xf numFmtId="164" fontId="19" fillId="0" borderId="8" xfId="3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indent="1"/>
    </xf>
    <xf numFmtId="0" fontId="17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7" fillId="2" borderId="8" xfId="1" applyNumberFormat="1" applyFont="1" applyFill="1" applyBorder="1" applyAlignment="1">
      <alignment horizontal="right" vertical="center" wrapText="1"/>
    </xf>
    <xf numFmtId="165" fontId="17" fillId="2" borderId="8" xfId="0" applyNumberFormat="1" applyFont="1" applyFill="1" applyBorder="1" applyAlignment="1">
      <alignment horizontal="center" vertical="center"/>
    </xf>
    <xf numFmtId="164" fontId="17" fillId="2" borderId="8" xfId="1" applyNumberFormat="1" applyFont="1" applyFill="1" applyBorder="1" applyAlignment="1">
      <alignment vertical="center"/>
    </xf>
    <xf numFmtId="164" fontId="17" fillId="2" borderId="8" xfId="1" applyNumberFormat="1" applyFont="1" applyFill="1" applyBorder="1" applyAlignment="1">
      <alignment horizontal="center" vertical="center"/>
    </xf>
    <xf numFmtId="165" fontId="17" fillId="2" borderId="8" xfId="1" applyNumberFormat="1" applyFont="1" applyFill="1" applyBorder="1" applyAlignment="1">
      <alignment vertical="center"/>
    </xf>
    <xf numFmtId="164" fontId="17" fillId="0" borderId="8" xfId="3" applyFont="1" applyFill="1" applyBorder="1"/>
    <xf numFmtId="0" fontId="15" fillId="0" borderId="8" xfId="14" applyFont="1" applyBorder="1" applyAlignment="1">
      <alignment horizontal="center"/>
    </xf>
    <xf numFmtId="0" fontId="15" fillId="0" borderId="8" xfId="7" applyFont="1" applyBorder="1" applyAlignment="1">
      <alignment horizontal="left" indent="1"/>
    </xf>
    <xf numFmtId="4" fontId="15" fillId="0" borderId="8" xfId="1" applyNumberFormat="1" applyFont="1" applyBorder="1" applyAlignment="1">
      <alignment horizontal="right" vertical="center"/>
    </xf>
    <xf numFmtId="164" fontId="15" fillId="0" borderId="8" xfId="3" applyFont="1" applyFill="1" applyBorder="1"/>
    <xf numFmtId="0" fontId="16" fillId="2" borderId="8" xfId="0" applyFont="1" applyFill="1" applyBorder="1" applyAlignment="1">
      <alignment horizontal="center" vertical="center" wrapText="1"/>
    </xf>
    <xf numFmtId="4" fontId="16" fillId="2" borderId="8" xfId="1" applyNumberFormat="1" applyFont="1" applyFill="1" applyBorder="1" applyAlignment="1">
      <alignment horizontal="right" vertical="center" wrapText="1"/>
    </xf>
    <xf numFmtId="165" fontId="16" fillId="2" borderId="8" xfId="0" applyNumberFormat="1" applyFont="1" applyFill="1" applyBorder="1" applyAlignment="1">
      <alignment horizontal="center" vertical="center"/>
    </xf>
    <xf numFmtId="164" fontId="16" fillId="2" borderId="8" xfId="1" applyNumberFormat="1" applyFont="1" applyFill="1" applyBorder="1" applyAlignment="1">
      <alignment vertical="center"/>
    </xf>
    <xf numFmtId="164" fontId="15" fillId="2" borderId="8" xfId="3" applyNumberFormat="1" applyFont="1" applyFill="1" applyBorder="1" applyAlignment="1">
      <alignment horizontal="right"/>
    </xf>
    <xf numFmtId="0" fontId="17" fillId="0" borderId="8" xfId="14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7" fillId="0" borderId="8" xfId="7" applyFont="1" applyBorder="1" applyAlignment="1">
      <alignment horizontal="center"/>
    </xf>
    <xf numFmtId="0" fontId="17" fillId="0" borderId="8" xfId="7" applyFont="1" applyBorder="1" applyAlignment="1">
      <alignment horizontal="left" indent="1"/>
    </xf>
    <xf numFmtId="0" fontId="19" fillId="0" borderId="8" xfId="14" applyFont="1" applyBorder="1" applyAlignment="1">
      <alignment horizontal="center"/>
    </xf>
    <xf numFmtId="0" fontId="16" fillId="0" borderId="8" xfId="14" applyFont="1" applyBorder="1" applyAlignment="1">
      <alignment horizontal="center"/>
    </xf>
    <xf numFmtId="0" fontId="14" fillId="0" borderId="8" xfId="7" applyFont="1" applyBorder="1" applyAlignment="1">
      <alignment horizontal="left" indent="1"/>
    </xf>
    <xf numFmtId="0" fontId="19" fillId="0" borderId="8" xfId="0" applyFont="1" applyBorder="1"/>
    <xf numFmtId="0" fontId="17" fillId="0" borderId="8" xfId="6" applyFont="1" applyBorder="1" applyAlignment="1" applyProtection="1">
      <alignment horizontal="left"/>
      <protection locked="0"/>
    </xf>
    <xf numFmtId="0" fontId="17" fillId="0" borderId="8" xfId="0" applyFont="1" applyBorder="1"/>
    <xf numFmtId="4" fontId="17" fillId="0" borderId="8" xfId="14" applyNumberFormat="1" applyFont="1" applyBorder="1" applyAlignment="1">
      <alignment horizontal="right"/>
    </xf>
    <xf numFmtId="0" fontId="17" fillId="0" borderId="8" xfId="20" applyNumberFormat="1" applyFont="1" applyFill="1" applyBorder="1" applyAlignment="1" applyProtection="1">
      <alignment horizontal="left"/>
      <protection locked="0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" fontId="15" fillId="0" borderId="8" xfId="1" applyNumberFormat="1" applyFont="1" applyFill="1" applyBorder="1" applyAlignment="1">
      <alignment horizontal="right" vertical="center" wrapText="1"/>
    </xf>
    <xf numFmtId="165" fontId="15" fillId="0" borderId="8" xfId="0" applyNumberFormat="1" applyFont="1" applyFill="1" applyBorder="1" applyAlignment="1">
      <alignment horizontal="center" vertical="center"/>
    </xf>
    <xf numFmtId="164" fontId="15" fillId="0" borderId="8" xfId="1" applyNumberFormat="1" applyFont="1" applyFill="1" applyBorder="1" applyAlignment="1">
      <alignment vertical="center"/>
    </xf>
    <xf numFmtId="164" fontId="15" fillId="0" borderId="8" xfId="1" applyNumberFormat="1" applyFont="1" applyFill="1" applyBorder="1" applyAlignment="1">
      <alignment horizontal="center" vertical="center"/>
    </xf>
    <xf numFmtId="165" fontId="15" fillId="0" borderId="8" xfId="1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65" fontId="15" fillId="0" borderId="8" xfId="0" applyNumberFormat="1" applyFont="1" applyBorder="1" applyAlignment="1">
      <alignment horizontal="center" vertical="center"/>
    </xf>
    <xf numFmtId="165" fontId="15" fillId="0" borderId="8" xfId="1" applyNumberFormat="1" applyFont="1" applyBorder="1" applyAlignment="1">
      <alignment vertical="center"/>
    </xf>
    <xf numFmtId="164" fontId="17" fillId="0" borderId="8" xfId="1" applyNumberFormat="1" applyFont="1" applyFill="1" applyBorder="1" applyAlignment="1">
      <alignment vertical="center"/>
    </xf>
    <xf numFmtId="0" fontId="18" fillId="0" borderId="8" xfId="0" applyFont="1" applyBorder="1"/>
    <xf numFmtId="0" fontId="17" fillId="2" borderId="8" xfId="6" applyFont="1" applyFill="1" applyBorder="1" applyAlignment="1" applyProtection="1">
      <alignment horizontal="center"/>
      <protection locked="0"/>
    </xf>
    <xf numFmtId="4" fontId="17" fillId="2" borderId="8" xfId="1" applyNumberFormat="1" applyFont="1" applyFill="1" applyBorder="1" applyAlignment="1">
      <alignment horizontal="right" vertical="center"/>
    </xf>
    <xf numFmtId="0" fontId="17" fillId="2" borderId="8" xfId="7" applyFont="1" applyFill="1" applyBorder="1" applyAlignment="1">
      <alignment horizontal="center"/>
    </xf>
    <xf numFmtId="164" fontId="17" fillId="2" borderId="8" xfId="3" applyNumberFormat="1" applyFont="1" applyFill="1" applyBorder="1" applyAlignment="1">
      <alignment horizontal="right"/>
    </xf>
    <xf numFmtId="164" fontId="17" fillId="2" borderId="8" xfId="3" applyNumberFormat="1" applyFont="1" applyFill="1" applyBorder="1" applyAlignment="1">
      <alignment horizontal="center"/>
    </xf>
    <xf numFmtId="0" fontId="12" fillId="0" borderId="8" xfId="14" applyFont="1" applyBorder="1" applyAlignment="1">
      <alignment horizontal="center"/>
    </xf>
    <xf numFmtId="0" fontId="12" fillId="0" borderId="8" xfId="7" applyFont="1" applyBorder="1" applyAlignment="1">
      <alignment horizontal="left" indent="1"/>
    </xf>
    <xf numFmtId="4" fontId="12" fillId="0" borderId="8" xfId="1" applyNumberFormat="1" applyFont="1" applyBorder="1" applyAlignment="1">
      <alignment horizontal="right" vertical="center"/>
    </xf>
    <xf numFmtId="0" fontId="12" fillId="0" borderId="8" xfId="7" applyFont="1" applyBorder="1" applyAlignment="1">
      <alignment horizontal="center"/>
    </xf>
    <xf numFmtId="164" fontId="12" fillId="0" borderId="8" xfId="3" applyNumberFormat="1" applyFont="1" applyFill="1" applyBorder="1" applyAlignment="1">
      <alignment horizontal="right"/>
    </xf>
    <xf numFmtId="164" fontId="12" fillId="0" borderId="8" xfId="3" applyNumberFormat="1" applyFont="1" applyFill="1" applyBorder="1" applyAlignment="1">
      <alignment horizontal="center"/>
    </xf>
    <xf numFmtId="164" fontId="12" fillId="2" borderId="8" xfId="3" applyFont="1" applyFill="1" applyBorder="1"/>
    <xf numFmtId="0" fontId="20" fillId="0" borderId="8" xfId="2" applyFont="1" applyBorder="1" applyAlignment="1">
      <alignment horizontal="center"/>
    </xf>
    <xf numFmtId="164" fontId="11" fillId="0" borderId="6" xfId="3" applyNumberFormat="1" applyFont="1" applyBorder="1" applyAlignment="1">
      <alignment horizontal="center"/>
    </xf>
    <xf numFmtId="164" fontId="11" fillId="0" borderId="7" xfId="3" applyNumberFormat="1" applyFont="1" applyBorder="1" applyAlignment="1">
      <alignment horizont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4" fontId="11" fillId="0" borderId="3" xfId="3" applyNumberFormat="1" applyFont="1" applyBorder="1" applyAlignment="1">
      <alignment horizontal="center" vertical="center"/>
    </xf>
    <xf numFmtId="4" fontId="11" fillId="0" borderId="4" xfId="3" applyNumberFormat="1" applyFont="1" applyBorder="1" applyAlignment="1">
      <alignment horizontal="center" vertical="center"/>
    </xf>
    <xf numFmtId="164" fontId="11" fillId="0" borderId="3" xfId="3" applyFont="1" applyBorder="1" applyAlignment="1">
      <alignment horizontal="center" vertical="center"/>
    </xf>
    <xf numFmtId="164" fontId="11" fillId="0" borderId="4" xfId="3" applyFont="1" applyBorder="1" applyAlignment="1">
      <alignment horizontal="center" vertical="center"/>
    </xf>
  </cellXfs>
  <cellStyles count="22">
    <cellStyle name="Comma" xfId="1" builtinId="3"/>
    <cellStyle name="Comma 4" xfId="20" xr:uid="{00000000-0005-0000-0000-000000000000}"/>
    <cellStyle name="Normal" xfId="0" builtinId="0"/>
    <cellStyle name="Normal 2 2" xfId="6" xr:uid="{00000000-0005-0000-0000-000001000000}"/>
    <cellStyle name="Normal_Form05" xfId="14" xr:uid="{00000000-0005-0000-0000-000002000000}"/>
    <cellStyle name="Style 1" xfId="12" xr:uid="{00000000-0005-0000-0000-000003000000}"/>
    <cellStyle name="เครื่องหมายจุลภาค 2" xfId="8" xr:uid="{00000000-0005-0000-0000-000004000000}"/>
    <cellStyle name="เครื่องหมายจุลภาค 2 2" xfId="17" xr:uid="{00000000-0005-0000-0000-000005000000}"/>
    <cellStyle name="เครื่องหมายจุลภาค 3" xfId="9" xr:uid="{00000000-0005-0000-0000-000006000000}"/>
    <cellStyle name="เครื่องหมายจุลภาค 3 2" xfId="18" xr:uid="{00000000-0005-0000-0000-000007000000}"/>
    <cellStyle name="เครื่องหมายจุลภาค_Sheet1" xfId="13" xr:uid="{00000000-0005-0000-0000-000008000000}"/>
    <cellStyle name="เปอร์เซ็นต์ 2" xfId="11" xr:uid="{00000000-0005-0000-0000-000014000000}"/>
    <cellStyle name="เปอร์เซ็นต์ 3" xfId="4" xr:uid="{00000000-0005-0000-0000-000015000000}"/>
    <cellStyle name="จุลภาค 2" xfId="3" xr:uid="{00000000-0005-0000-0000-00000A000000}"/>
    <cellStyle name="จุลภาค 2 2" xfId="16" xr:uid="{00000000-0005-0000-0000-00000B000000}"/>
    <cellStyle name="จุลภาค 3" xfId="15" xr:uid="{00000000-0005-0000-0000-00000C000000}"/>
    <cellStyle name="ปกติ 2" xfId="2" xr:uid="{00000000-0005-0000-0000-00000E000000}"/>
    <cellStyle name="ปกติ 2 2 2" xfId="10" xr:uid="{00000000-0005-0000-0000-00000F000000}"/>
    <cellStyle name="ปกติ 4" xfId="21" xr:uid="{00000000-0005-0000-0000-000010000000}"/>
    <cellStyle name="ปกติ_MASTER PLAN1" xfId="5" xr:uid="{00000000-0005-0000-0000-000011000000}"/>
    <cellStyle name="ปกติ_Sheet1" xfId="7" xr:uid="{00000000-0005-0000-0000-000012000000}"/>
    <cellStyle name="ปกติ_งานปรับปรุงถนนคันดิน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%2064\&#3652;&#3595;&#3604;&#3660;&#3611;&#3634;&#3619;&#3660;&#3588;\Sicpark%2027%20&#3614;.&#3588;.%2064&#3648;&#3593;&#3636;&#360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ปร.6"/>
      <sheetName val="แบบ ปร.5(ก)"/>
      <sheetName val="แบบ ปร.5(ข)"/>
      <sheetName val="Sciฯ"/>
      <sheetName val="SN"/>
      <sheetName val="Sheet1"/>
      <sheetName val="Sheet2"/>
      <sheetName val="Sheet3"/>
    </sheetNames>
    <sheetDataSet>
      <sheetData sheetId="0"/>
      <sheetData sheetId="1">
        <row r="2">
          <cell r="A2" t="str">
            <v>ส่วนราชการ</v>
          </cell>
        </row>
        <row r="3">
          <cell r="A3" t="str">
            <v>ชื่อโครงการ/งานก่อสร้าง    โครงสร้างอุทยานแห่งชาติวิทยาสตร์ มหาวิทยาลัยราชภัฏอุดรธานี  สามพร้าว</v>
          </cell>
        </row>
        <row r="4">
          <cell r="A4" t="str">
            <v xml:space="preserve">สถานที่ก่อสร้าง     ต.สามพร้าว  อ.เมือง  จ.อุดรธานี 41000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745"/>
  <sheetViews>
    <sheetView tabSelected="1" view="pageBreakPreview" topLeftCell="A159" zoomScaleSheetLayoutView="100" workbookViewId="0">
      <selection activeCell="B175" sqref="B175"/>
    </sheetView>
  </sheetViews>
  <sheetFormatPr defaultColWidth="8.7109375" defaultRowHeight="24"/>
  <cols>
    <col min="1" max="1" width="8" style="3" customWidth="1"/>
    <col min="2" max="2" width="59" style="5" customWidth="1"/>
    <col min="3" max="3" width="12.28515625" style="21" bestFit="1" customWidth="1"/>
    <col min="4" max="4" width="7.28515625" style="5" customWidth="1"/>
    <col min="5" max="6" width="16.85546875" style="28" customWidth="1"/>
    <col min="7" max="7" width="16.85546875" style="32" customWidth="1"/>
    <col min="8" max="9" width="16.85546875" style="28" customWidth="1"/>
    <col min="10" max="10" width="14" style="19" customWidth="1"/>
    <col min="11" max="11" width="11.140625" style="4" customWidth="1"/>
    <col min="12" max="12" width="8.85546875" style="2" customWidth="1"/>
    <col min="13" max="13" width="9.85546875" style="5" customWidth="1"/>
    <col min="14" max="18" width="9.42578125" style="5" customWidth="1"/>
    <col min="19" max="228" width="8.7109375" style="5"/>
    <col min="229" max="229" width="6.85546875" style="5" customWidth="1"/>
    <col min="230" max="230" width="35.42578125" style="5" bestFit="1" customWidth="1"/>
    <col min="231" max="231" width="7.7109375" style="5" customWidth="1"/>
    <col min="232" max="232" width="7.28515625" style="5" customWidth="1"/>
    <col min="233" max="233" width="12.140625" style="5" customWidth="1"/>
    <col min="234" max="234" width="13.7109375" style="5" customWidth="1"/>
    <col min="235" max="235" width="11.28515625" style="5" customWidth="1"/>
    <col min="236" max="236" width="13.5703125" style="5" customWidth="1"/>
    <col min="237" max="237" width="13.85546875" style="5" customWidth="1"/>
    <col min="238" max="238" width="8" style="5" customWidth="1"/>
    <col min="239" max="239" width="8.42578125" style="5" customWidth="1"/>
    <col min="240" max="240" width="11.85546875" style="5" customWidth="1"/>
    <col min="241" max="246" width="10" style="5" customWidth="1"/>
    <col min="247" max="247" width="8.7109375" style="5"/>
    <col min="248" max="248" width="28.140625" style="5" customWidth="1"/>
    <col min="249" max="250" width="8.7109375" style="5"/>
    <col min="251" max="252" width="8.140625" style="5" customWidth="1"/>
    <col min="253" max="253" width="8.5703125" style="5" customWidth="1"/>
    <col min="254" max="255" width="8.140625" style="5" customWidth="1"/>
    <col min="256" max="256" width="5.7109375" style="5" customWidth="1"/>
    <col min="257" max="257" width="0" style="5" hidden="1" customWidth="1"/>
    <col min="258" max="258" width="5.5703125" style="5" customWidth="1"/>
    <col min="259" max="259" width="7" style="5" customWidth="1"/>
    <col min="260" max="265" width="10" style="5" customWidth="1"/>
    <col min="266" max="266" width="8.85546875" style="5" customWidth="1"/>
    <col min="267" max="267" width="11.140625" style="5" customWidth="1"/>
    <col min="268" max="268" width="8.85546875" style="5" customWidth="1"/>
    <col min="269" max="269" width="9.85546875" style="5" customWidth="1"/>
    <col min="270" max="274" width="9.42578125" style="5" customWidth="1"/>
    <col min="275" max="484" width="8.7109375" style="5"/>
    <col min="485" max="485" width="6.85546875" style="5" customWidth="1"/>
    <col min="486" max="486" width="35.42578125" style="5" bestFit="1" customWidth="1"/>
    <col min="487" max="487" width="7.7109375" style="5" customWidth="1"/>
    <col min="488" max="488" width="7.28515625" style="5" customWidth="1"/>
    <col min="489" max="489" width="12.140625" style="5" customWidth="1"/>
    <col min="490" max="490" width="13.7109375" style="5" customWidth="1"/>
    <col min="491" max="491" width="11.28515625" style="5" customWidth="1"/>
    <col min="492" max="492" width="13.5703125" style="5" customWidth="1"/>
    <col min="493" max="493" width="13.85546875" style="5" customWidth="1"/>
    <col min="494" max="494" width="8" style="5" customWidth="1"/>
    <col min="495" max="495" width="8.42578125" style="5" customWidth="1"/>
    <col min="496" max="496" width="11.85546875" style="5" customWidth="1"/>
    <col min="497" max="502" width="10" style="5" customWidth="1"/>
    <col min="503" max="503" width="8.7109375" style="5"/>
    <col min="504" max="504" width="28.140625" style="5" customWidth="1"/>
    <col min="505" max="506" width="8.7109375" style="5"/>
    <col min="507" max="508" width="8.140625" style="5" customWidth="1"/>
    <col min="509" max="509" width="8.5703125" style="5" customWidth="1"/>
    <col min="510" max="511" width="8.140625" style="5" customWidth="1"/>
    <col min="512" max="512" width="5.7109375" style="5" customWidth="1"/>
    <col min="513" max="513" width="0" style="5" hidden="1" customWidth="1"/>
    <col min="514" max="514" width="5.5703125" style="5" customWidth="1"/>
    <col min="515" max="515" width="7" style="5" customWidth="1"/>
    <col min="516" max="521" width="10" style="5" customWidth="1"/>
    <col min="522" max="522" width="8.85546875" style="5" customWidth="1"/>
    <col min="523" max="523" width="11.140625" style="5" customWidth="1"/>
    <col min="524" max="524" width="8.85546875" style="5" customWidth="1"/>
    <col min="525" max="525" width="9.85546875" style="5" customWidth="1"/>
    <col min="526" max="530" width="9.42578125" style="5" customWidth="1"/>
    <col min="531" max="740" width="8.7109375" style="5"/>
    <col min="741" max="741" width="6.85546875" style="5" customWidth="1"/>
    <col min="742" max="742" width="35.42578125" style="5" bestFit="1" customWidth="1"/>
    <col min="743" max="743" width="7.7109375" style="5" customWidth="1"/>
    <col min="744" max="744" width="7.28515625" style="5" customWidth="1"/>
    <col min="745" max="745" width="12.140625" style="5" customWidth="1"/>
    <col min="746" max="746" width="13.7109375" style="5" customWidth="1"/>
    <col min="747" max="747" width="11.28515625" style="5" customWidth="1"/>
    <col min="748" max="748" width="13.5703125" style="5" customWidth="1"/>
    <col min="749" max="749" width="13.85546875" style="5" customWidth="1"/>
    <col min="750" max="750" width="8" style="5" customWidth="1"/>
    <col min="751" max="751" width="8.42578125" style="5" customWidth="1"/>
    <col min="752" max="752" width="11.85546875" style="5" customWidth="1"/>
    <col min="753" max="758" width="10" style="5" customWidth="1"/>
    <col min="759" max="759" width="8.7109375" style="5"/>
    <col min="760" max="760" width="28.140625" style="5" customWidth="1"/>
    <col min="761" max="762" width="8.7109375" style="5"/>
    <col min="763" max="764" width="8.140625" style="5" customWidth="1"/>
    <col min="765" max="765" width="8.5703125" style="5" customWidth="1"/>
    <col min="766" max="767" width="8.140625" style="5" customWidth="1"/>
    <col min="768" max="768" width="5.7109375" style="5" customWidth="1"/>
    <col min="769" max="769" width="0" style="5" hidden="1" customWidth="1"/>
    <col min="770" max="770" width="5.5703125" style="5" customWidth="1"/>
    <col min="771" max="771" width="7" style="5" customWidth="1"/>
    <col min="772" max="777" width="10" style="5" customWidth="1"/>
    <col min="778" max="778" width="8.85546875" style="5" customWidth="1"/>
    <col min="779" max="779" width="11.140625" style="5" customWidth="1"/>
    <col min="780" max="780" width="8.85546875" style="5" customWidth="1"/>
    <col min="781" max="781" width="9.85546875" style="5" customWidth="1"/>
    <col min="782" max="786" width="9.42578125" style="5" customWidth="1"/>
    <col min="787" max="996" width="8.7109375" style="5"/>
    <col min="997" max="997" width="6.85546875" style="5" customWidth="1"/>
    <col min="998" max="998" width="35.42578125" style="5" bestFit="1" customWidth="1"/>
    <col min="999" max="999" width="7.7109375" style="5" customWidth="1"/>
    <col min="1000" max="1000" width="7.28515625" style="5" customWidth="1"/>
    <col min="1001" max="1001" width="12.140625" style="5" customWidth="1"/>
    <col min="1002" max="1002" width="13.7109375" style="5" customWidth="1"/>
    <col min="1003" max="1003" width="11.28515625" style="5" customWidth="1"/>
    <col min="1004" max="1004" width="13.5703125" style="5" customWidth="1"/>
    <col min="1005" max="1005" width="13.85546875" style="5" customWidth="1"/>
    <col min="1006" max="1006" width="8" style="5" customWidth="1"/>
    <col min="1007" max="1007" width="8.42578125" style="5" customWidth="1"/>
    <col min="1008" max="1008" width="11.85546875" style="5" customWidth="1"/>
    <col min="1009" max="1014" width="10" style="5" customWidth="1"/>
    <col min="1015" max="1015" width="8.7109375" style="5"/>
    <col min="1016" max="1016" width="28.140625" style="5" customWidth="1"/>
    <col min="1017" max="1018" width="8.7109375" style="5"/>
    <col min="1019" max="1020" width="8.140625" style="5" customWidth="1"/>
    <col min="1021" max="1021" width="8.5703125" style="5" customWidth="1"/>
    <col min="1022" max="1023" width="8.140625" style="5" customWidth="1"/>
    <col min="1024" max="1024" width="5.7109375" style="5" customWidth="1"/>
    <col min="1025" max="1025" width="0" style="5" hidden="1" customWidth="1"/>
    <col min="1026" max="1026" width="5.5703125" style="5" customWidth="1"/>
    <col min="1027" max="1027" width="7" style="5" customWidth="1"/>
    <col min="1028" max="1033" width="10" style="5" customWidth="1"/>
    <col min="1034" max="1034" width="8.85546875" style="5" customWidth="1"/>
    <col min="1035" max="1035" width="11.140625" style="5" customWidth="1"/>
    <col min="1036" max="1036" width="8.85546875" style="5" customWidth="1"/>
    <col min="1037" max="1037" width="9.85546875" style="5" customWidth="1"/>
    <col min="1038" max="1042" width="9.42578125" style="5" customWidth="1"/>
    <col min="1043" max="1252" width="8.7109375" style="5"/>
    <col min="1253" max="1253" width="6.85546875" style="5" customWidth="1"/>
    <col min="1254" max="1254" width="35.42578125" style="5" bestFit="1" customWidth="1"/>
    <col min="1255" max="1255" width="7.7109375" style="5" customWidth="1"/>
    <col min="1256" max="1256" width="7.28515625" style="5" customWidth="1"/>
    <col min="1257" max="1257" width="12.140625" style="5" customWidth="1"/>
    <col min="1258" max="1258" width="13.7109375" style="5" customWidth="1"/>
    <col min="1259" max="1259" width="11.28515625" style="5" customWidth="1"/>
    <col min="1260" max="1260" width="13.5703125" style="5" customWidth="1"/>
    <col min="1261" max="1261" width="13.85546875" style="5" customWidth="1"/>
    <col min="1262" max="1262" width="8" style="5" customWidth="1"/>
    <col min="1263" max="1263" width="8.42578125" style="5" customWidth="1"/>
    <col min="1264" max="1264" width="11.85546875" style="5" customWidth="1"/>
    <col min="1265" max="1270" width="10" style="5" customWidth="1"/>
    <col min="1271" max="1271" width="8.7109375" style="5"/>
    <col min="1272" max="1272" width="28.140625" style="5" customWidth="1"/>
    <col min="1273" max="1274" width="8.7109375" style="5"/>
    <col min="1275" max="1276" width="8.140625" style="5" customWidth="1"/>
    <col min="1277" max="1277" width="8.5703125" style="5" customWidth="1"/>
    <col min="1278" max="1279" width="8.140625" style="5" customWidth="1"/>
    <col min="1280" max="1280" width="5.7109375" style="5" customWidth="1"/>
    <col min="1281" max="1281" width="0" style="5" hidden="1" customWidth="1"/>
    <col min="1282" max="1282" width="5.5703125" style="5" customWidth="1"/>
    <col min="1283" max="1283" width="7" style="5" customWidth="1"/>
    <col min="1284" max="1289" width="10" style="5" customWidth="1"/>
    <col min="1290" max="1290" width="8.85546875" style="5" customWidth="1"/>
    <col min="1291" max="1291" width="11.140625" style="5" customWidth="1"/>
    <col min="1292" max="1292" width="8.85546875" style="5" customWidth="1"/>
    <col min="1293" max="1293" width="9.85546875" style="5" customWidth="1"/>
    <col min="1294" max="1298" width="9.42578125" style="5" customWidth="1"/>
    <col min="1299" max="1508" width="8.7109375" style="5"/>
    <col min="1509" max="1509" width="6.85546875" style="5" customWidth="1"/>
    <col min="1510" max="1510" width="35.42578125" style="5" bestFit="1" customWidth="1"/>
    <col min="1511" max="1511" width="7.7109375" style="5" customWidth="1"/>
    <col min="1512" max="1512" width="7.28515625" style="5" customWidth="1"/>
    <col min="1513" max="1513" width="12.140625" style="5" customWidth="1"/>
    <col min="1514" max="1514" width="13.7109375" style="5" customWidth="1"/>
    <col min="1515" max="1515" width="11.28515625" style="5" customWidth="1"/>
    <col min="1516" max="1516" width="13.5703125" style="5" customWidth="1"/>
    <col min="1517" max="1517" width="13.85546875" style="5" customWidth="1"/>
    <col min="1518" max="1518" width="8" style="5" customWidth="1"/>
    <col min="1519" max="1519" width="8.42578125" style="5" customWidth="1"/>
    <col min="1520" max="1520" width="11.85546875" style="5" customWidth="1"/>
    <col min="1521" max="1526" width="10" style="5" customWidth="1"/>
    <col min="1527" max="1527" width="8.7109375" style="5"/>
    <col min="1528" max="1528" width="28.140625" style="5" customWidth="1"/>
    <col min="1529" max="1530" width="8.7109375" style="5"/>
    <col min="1531" max="1532" width="8.140625" style="5" customWidth="1"/>
    <col min="1533" max="1533" width="8.5703125" style="5" customWidth="1"/>
    <col min="1534" max="1535" width="8.140625" style="5" customWidth="1"/>
    <col min="1536" max="1536" width="5.7109375" style="5" customWidth="1"/>
    <col min="1537" max="1537" width="0" style="5" hidden="1" customWidth="1"/>
    <col min="1538" max="1538" width="5.5703125" style="5" customWidth="1"/>
    <col min="1539" max="1539" width="7" style="5" customWidth="1"/>
    <col min="1540" max="1545" width="10" style="5" customWidth="1"/>
    <col min="1546" max="1546" width="8.85546875" style="5" customWidth="1"/>
    <col min="1547" max="1547" width="11.140625" style="5" customWidth="1"/>
    <col min="1548" max="1548" width="8.85546875" style="5" customWidth="1"/>
    <col min="1549" max="1549" width="9.85546875" style="5" customWidth="1"/>
    <col min="1550" max="1554" width="9.42578125" style="5" customWidth="1"/>
    <col min="1555" max="1764" width="8.7109375" style="5"/>
    <col min="1765" max="1765" width="6.85546875" style="5" customWidth="1"/>
    <col min="1766" max="1766" width="35.42578125" style="5" bestFit="1" customWidth="1"/>
    <col min="1767" max="1767" width="7.7109375" style="5" customWidth="1"/>
    <col min="1768" max="1768" width="7.28515625" style="5" customWidth="1"/>
    <col min="1769" max="1769" width="12.140625" style="5" customWidth="1"/>
    <col min="1770" max="1770" width="13.7109375" style="5" customWidth="1"/>
    <col min="1771" max="1771" width="11.28515625" style="5" customWidth="1"/>
    <col min="1772" max="1772" width="13.5703125" style="5" customWidth="1"/>
    <col min="1773" max="1773" width="13.85546875" style="5" customWidth="1"/>
    <col min="1774" max="1774" width="8" style="5" customWidth="1"/>
    <col min="1775" max="1775" width="8.42578125" style="5" customWidth="1"/>
    <col min="1776" max="1776" width="11.85546875" style="5" customWidth="1"/>
    <col min="1777" max="1782" width="10" style="5" customWidth="1"/>
    <col min="1783" max="1783" width="8.7109375" style="5"/>
    <col min="1784" max="1784" width="28.140625" style="5" customWidth="1"/>
    <col min="1785" max="1786" width="8.7109375" style="5"/>
    <col min="1787" max="1788" width="8.140625" style="5" customWidth="1"/>
    <col min="1789" max="1789" width="8.5703125" style="5" customWidth="1"/>
    <col min="1790" max="1791" width="8.140625" style="5" customWidth="1"/>
    <col min="1792" max="1792" width="5.7109375" style="5" customWidth="1"/>
    <col min="1793" max="1793" width="0" style="5" hidden="1" customWidth="1"/>
    <col min="1794" max="1794" width="5.5703125" style="5" customWidth="1"/>
    <col min="1795" max="1795" width="7" style="5" customWidth="1"/>
    <col min="1796" max="1801" width="10" style="5" customWidth="1"/>
    <col min="1802" max="1802" width="8.85546875" style="5" customWidth="1"/>
    <col min="1803" max="1803" width="11.140625" style="5" customWidth="1"/>
    <col min="1804" max="1804" width="8.85546875" style="5" customWidth="1"/>
    <col min="1805" max="1805" width="9.85546875" style="5" customWidth="1"/>
    <col min="1806" max="1810" width="9.42578125" style="5" customWidth="1"/>
    <col min="1811" max="2020" width="8.7109375" style="5"/>
    <col min="2021" max="2021" width="6.85546875" style="5" customWidth="1"/>
    <col min="2022" max="2022" width="35.42578125" style="5" bestFit="1" customWidth="1"/>
    <col min="2023" max="2023" width="7.7109375" style="5" customWidth="1"/>
    <col min="2024" max="2024" width="7.28515625" style="5" customWidth="1"/>
    <col min="2025" max="2025" width="12.140625" style="5" customWidth="1"/>
    <col min="2026" max="2026" width="13.7109375" style="5" customWidth="1"/>
    <col min="2027" max="2027" width="11.28515625" style="5" customWidth="1"/>
    <col min="2028" max="2028" width="13.5703125" style="5" customWidth="1"/>
    <col min="2029" max="2029" width="13.85546875" style="5" customWidth="1"/>
    <col min="2030" max="2030" width="8" style="5" customWidth="1"/>
    <col min="2031" max="2031" width="8.42578125" style="5" customWidth="1"/>
    <col min="2032" max="2032" width="11.85546875" style="5" customWidth="1"/>
    <col min="2033" max="2038" width="10" style="5" customWidth="1"/>
    <col min="2039" max="2039" width="8.7109375" style="5"/>
    <col min="2040" max="2040" width="28.140625" style="5" customWidth="1"/>
    <col min="2041" max="2042" width="8.7109375" style="5"/>
    <col min="2043" max="2044" width="8.140625" style="5" customWidth="1"/>
    <col min="2045" max="2045" width="8.5703125" style="5" customWidth="1"/>
    <col min="2046" max="2047" width="8.140625" style="5" customWidth="1"/>
    <col min="2048" max="2048" width="5.7109375" style="5" customWidth="1"/>
    <col min="2049" max="2049" width="0" style="5" hidden="1" customWidth="1"/>
    <col min="2050" max="2050" width="5.5703125" style="5" customWidth="1"/>
    <col min="2051" max="2051" width="7" style="5" customWidth="1"/>
    <col min="2052" max="2057" width="10" style="5" customWidth="1"/>
    <col min="2058" max="2058" width="8.85546875" style="5" customWidth="1"/>
    <col min="2059" max="2059" width="11.140625" style="5" customWidth="1"/>
    <col min="2060" max="2060" width="8.85546875" style="5" customWidth="1"/>
    <col min="2061" max="2061" width="9.85546875" style="5" customWidth="1"/>
    <col min="2062" max="2066" width="9.42578125" style="5" customWidth="1"/>
    <col min="2067" max="2276" width="8.7109375" style="5"/>
    <col min="2277" max="2277" width="6.85546875" style="5" customWidth="1"/>
    <col min="2278" max="2278" width="35.42578125" style="5" bestFit="1" customWidth="1"/>
    <col min="2279" max="2279" width="7.7109375" style="5" customWidth="1"/>
    <col min="2280" max="2280" width="7.28515625" style="5" customWidth="1"/>
    <col min="2281" max="2281" width="12.140625" style="5" customWidth="1"/>
    <col min="2282" max="2282" width="13.7109375" style="5" customWidth="1"/>
    <col min="2283" max="2283" width="11.28515625" style="5" customWidth="1"/>
    <col min="2284" max="2284" width="13.5703125" style="5" customWidth="1"/>
    <col min="2285" max="2285" width="13.85546875" style="5" customWidth="1"/>
    <col min="2286" max="2286" width="8" style="5" customWidth="1"/>
    <col min="2287" max="2287" width="8.42578125" style="5" customWidth="1"/>
    <col min="2288" max="2288" width="11.85546875" style="5" customWidth="1"/>
    <col min="2289" max="2294" width="10" style="5" customWidth="1"/>
    <col min="2295" max="2295" width="8.7109375" style="5"/>
    <col min="2296" max="2296" width="28.140625" style="5" customWidth="1"/>
    <col min="2297" max="2298" width="8.7109375" style="5"/>
    <col min="2299" max="2300" width="8.140625" style="5" customWidth="1"/>
    <col min="2301" max="2301" width="8.5703125" style="5" customWidth="1"/>
    <col min="2302" max="2303" width="8.140625" style="5" customWidth="1"/>
    <col min="2304" max="2304" width="5.7109375" style="5" customWidth="1"/>
    <col min="2305" max="2305" width="0" style="5" hidden="1" customWidth="1"/>
    <col min="2306" max="2306" width="5.5703125" style="5" customWidth="1"/>
    <col min="2307" max="2307" width="7" style="5" customWidth="1"/>
    <col min="2308" max="2313" width="10" style="5" customWidth="1"/>
    <col min="2314" max="2314" width="8.85546875" style="5" customWidth="1"/>
    <col min="2315" max="2315" width="11.140625" style="5" customWidth="1"/>
    <col min="2316" max="2316" width="8.85546875" style="5" customWidth="1"/>
    <col min="2317" max="2317" width="9.85546875" style="5" customWidth="1"/>
    <col min="2318" max="2322" width="9.42578125" style="5" customWidth="1"/>
    <col min="2323" max="2532" width="8.7109375" style="5"/>
    <col min="2533" max="2533" width="6.85546875" style="5" customWidth="1"/>
    <col min="2534" max="2534" width="35.42578125" style="5" bestFit="1" customWidth="1"/>
    <col min="2535" max="2535" width="7.7109375" style="5" customWidth="1"/>
    <col min="2536" max="2536" width="7.28515625" style="5" customWidth="1"/>
    <col min="2537" max="2537" width="12.140625" style="5" customWidth="1"/>
    <col min="2538" max="2538" width="13.7109375" style="5" customWidth="1"/>
    <col min="2539" max="2539" width="11.28515625" style="5" customWidth="1"/>
    <col min="2540" max="2540" width="13.5703125" style="5" customWidth="1"/>
    <col min="2541" max="2541" width="13.85546875" style="5" customWidth="1"/>
    <col min="2542" max="2542" width="8" style="5" customWidth="1"/>
    <col min="2543" max="2543" width="8.42578125" style="5" customWidth="1"/>
    <col min="2544" max="2544" width="11.85546875" style="5" customWidth="1"/>
    <col min="2545" max="2550" width="10" style="5" customWidth="1"/>
    <col min="2551" max="2551" width="8.7109375" style="5"/>
    <col min="2552" max="2552" width="28.140625" style="5" customWidth="1"/>
    <col min="2553" max="2554" width="8.7109375" style="5"/>
    <col min="2555" max="2556" width="8.140625" style="5" customWidth="1"/>
    <col min="2557" max="2557" width="8.5703125" style="5" customWidth="1"/>
    <col min="2558" max="2559" width="8.140625" style="5" customWidth="1"/>
    <col min="2560" max="2560" width="5.7109375" style="5" customWidth="1"/>
    <col min="2561" max="2561" width="0" style="5" hidden="1" customWidth="1"/>
    <col min="2562" max="2562" width="5.5703125" style="5" customWidth="1"/>
    <col min="2563" max="2563" width="7" style="5" customWidth="1"/>
    <col min="2564" max="2569" width="10" style="5" customWidth="1"/>
    <col min="2570" max="2570" width="8.85546875" style="5" customWidth="1"/>
    <col min="2571" max="2571" width="11.140625" style="5" customWidth="1"/>
    <col min="2572" max="2572" width="8.85546875" style="5" customWidth="1"/>
    <col min="2573" max="2573" width="9.85546875" style="5" customWidth="1"/>
    <col min="2574" max="2578" width="9.42578125" style="5" customWidth="1"/>
    <col min="2579" max="2788" width="8.7109375" style="5"/>
    <col min="2789" max="2789" width="6.85546875" style="5" customWidth="1"/>
    <col min="2790" max="2790" width="35.42578125" style="5" bestFit="1" customWidth="1"/>
    <col min="2791" max="2791" width="7.7109375" style="5" customWidth="1"/>
    <col min="2792" max="2792" width="7.28515625" style="5" customWidth="1"/>
    <col min="2793" max="2793" width="12.140625" style="5" customWidth="1"/>
    <col min="2794" max="2794" width="13.7109375" style="5" customWidth="1"/>
    <col min="2795" max="2795" width="11.28515625" style="5" customWidth="1"/>
    <col min="2796" max="2796" width="13.5703125" style="5" customWidth="1"/>
    <col min="2797" max="2797" width="13.85546875" style="5" customWidth="1"/>
    <col min="2798" max="2798" width="8" style="5" customWidth="1"/>
    <col min="2799" max="2799" width="8.42578125" style="5" customWidth="1"/>
    <col min="2800" max="2800" width="11.85546875" style="5" customWidth="1"/>
    <col min="2801" max="2806" width="10" style="5" customWidth="1"/>
    <col min="2807" max="2807" width="8.7109375" style="5"/>
    <col min="2808" max="2808" width="28.140625" style="5" customWidth="1"/>
    <col min="2809" max="2810" width="8.7109375" style="5"/>
    <col min="2811" max="2812" width="8.140625" style="5" customWidth="1"/>
    <col min="2813" max="2813" width="8.5703125" style="5" customWidth="1"/>
    <col min="2814" max="2815" width="8.140625" style="5" customWidth="1"/>
    <col min="2816" max="2816" width="5.7109375" style="5" customWidth="1"/>
    <col min="2817" max="2817" width="0" style="5" hidden="1" customWidth="1"/>
    <col min="2818" max="2818" width="5.5703125" style="5" customWidth="1"/>
    <col min="2819" max="2819" width="7" style="5" customWidth="1"/>
    <col min="2820" max="2825" width="10" style="5" customWidth="1"/>
    <col min="2826" max="2826" width="8.85546875" style="5" customWidth="1"/>
    <col min="2827" max="2827" width="11.140625" style="5" customWidth="1"/>
    <col min="2828" max="2828" width="8.85546875" style="5" customWidth="1"/>
    <col min="2829" max="2829" width="9.85546875" style="5" customWidth="1"/>
    <col min="2830" max="2834" width="9.42578125" style="5" customWidth="1"/>
    <col min="2835" max="3044" width="8.7109375" style="5"/>
    <col min="3045" max="3045" width="6.85546875" style="5" customWidth="1"/>
    <col min="3046" max="3046" width="35.42578125" style="5" bestFit="1" customWidth="1"/>
    <col min="3047" max="3047" width="7.7109375" style="5" customWidth="1"/>
    <col min="3048" max="3048" width="7.28515625" style="5" customWidth="1"/>
    <col min="3049" max="3049" width="12.140625" style="5" customWidth="1"/>
    <col min="3050" max="3050" width="13.7109375" style="5" customWidth="1"/>
    <col min="3051" max="3051" width="11.28515625" style="5" customWidth="1"/>
    <col min="3052" max="3052" width="13.5703125" style="5" customWidth="1"/>
    <col min="3053" max="3053" width="13.85546875" style="5" customWidth="1"/>
    <col min="3054" max="3054" width="8" style="5" customWidth="1"/>
    <col min="3055" max="3055" width="8.42578125" style="5" customWidth="1"/>
    <col min="3056" max="3056" width="11.85546875" style="5" customWidth="1"/>
    <col min="3057" max="3062" width="10" style="5" customWidth="1"/>
    <col min="3063" max="3063" width="8.7109375" style="5"/>
    <col min="3064" max="3064" width="28.140625" style="5" customWidth="1"/>
    <col min="3065" max="3066" width="8.7109375" style="5"/>
    <col min="3067" max="3068" width="8.140625" style="5" customWidth="1"/>
    <col min="3069" max="3069" width="8.5703125" style="5" customWidth="1"/>
    <col min="3070" max="3071" width="8.140625" style="5" customWidth="1"/>
    <col min="3072" max="3072" width="5.7109375" style="5" customWidth="1"/>
    <col min="3073" max="3073" width="0" style="5" hidden="1" customWidth="1"/>
    <col min="3074" max="3074" width="5.5703125" style="5" customWidth="1"/>
    <col min="3075" max="3075" width="7" style="5" customWidth="1"/>
    <col min="3076" max="3081" width="10" style="5" customWidth="1"/>
    <col min="3082" max="3082" width="8.85546875" style="5" customWidth="1"/>
    <col min="3083" max="3083" width="11.140625" style="5" customWidth="1"/>
    <col min="3084" max="3084" width="8.85546875" style="5" customWidth="1"/>
    <col min="3085" max="3085" width="9.85546875" style="5" customWidth="1"/>
    <col min="3086" max="3090" width="9.42578125" style="5" customWidth="1"/>
    <col min="3091" max="3300" width="8.7109375" style="5"/>
    <col min="3301" max="3301" width="6.85546875" style="5" customWidth="1"/>
    <col min="3302" max="3302" width="35.42578125" style="5" bestFit="1" customWidth="1"/>
    <col min="3303" max="3303" width="7.7109375" style="5" customWidth="1"/>
    <col min="3304" max="3304" width="7.28515625" style="5" customWidth="1"/>
    <col min="3305" max="3305" width="12.140625" style="5" customWidth="1"/>
    <col min="3306" max="3306" width="13.7109375" style="5" customWidth="1"/>
    <col min="3307" max="3307" width="11.28515625" style="5" customWidth="1"/>
    <col min="3308" max="3308" width="13.5703125" style="5" customWidth="1"/>
    <col min="3309" max="3309" width="13.85546875" style="5" customWidth="1"/>
    <col min="3310" max="3310" width="8" style="5" customWidth="1"/>
    <col min="3311" max="3311" width="8.42578125" style="5" customWidth="1"/>
    <col min="3312" max="3312" width="11.85546875" style="5" customWidth="1"/>
    <col min="3313" max="3318" width="10" style="5" customWidth="1"/>
    <col min="3319" max="3319" width="8.7109375" style="5"/>
    <col min="3320" max="3320" width="28.140625" style="5" customWidth="1"/>
    <col min="3321" max="3322" width="8.7109375" style="5"/>
    <col min="3323" max="3324" width="8.140625" style="5" customWidth="1"/>
    <col min="3325" max="3325" width="8.5703125" style="5" customWidth="1"/>
    <col min="3326" max="3327" width="8.140625" style="5" customWidth="1"/>
    <col min="3328" max="3328" width="5.7109375" style="5" customWidth="1"/>
    <col min="3329" max="3329" width="0" style="5" hidden="1" customWidth="1"/>
    <col min="3330" max="3330" width="5.5703125" style="5" customWidth="1"/>
    <col min="3331" max="3331" width="7" style="5" customWidth="1"/>
    <col min="3332" max="3337" width="10" style="5" customWidth="1"/>
    <col min="3338" max="3338" width="8.85546875" style="5" customWidth="1"/>
    <col min="3339" max="3339" width="11.140625" style="5" customWidth="1"/>
    <col min="3340" max="3340" width="8.85546875" style="5" customWidth="1"/>
    <col min="3341" max="3341" width="9.85546875" style="5" customWidth="1"/>
    <col min="3342" max="3346" width="9.42578125" style="5" customWidth="1"/>
    <col min="3347" max="3556" width="8.7109375" style="5"/>
    <col min="3557" max="3557" width="6.85546875" style="5" customWidth="1"/>
    <col min="3558" max="3558" width="35.42578125" style="5" bestFit="1" customWidth="1"/>
    <col min="3559" max="3559" width="7.7109375" style="5" customWidth="1"/>
    <col min="3560" max="3560" width="7.28515625" style="5" customWidth="1"/>
    <col min="3561" max="3561" width="12.140625" style="5" customWidth="1"/>
    <col min="3562" max="3562" width="13.7109375" style="5" customWidth="1"/>
    <col min="3563" max="3563" width="11.28515625" style="5" customWidth="1"/>
    <col min="3564" max="3564" width="13.5703125" style="5" customWidth="1"/>
    <col min="3565" max="3565" width="13.85546875" style="5" customWidth="1"/>
    <col min="3566" max="3566" width="8" style="5" customWidth="1"/>
    <col min="3567" max="3567" width="8.42578125" style="5" customWidth="1"/>
    <col min="3568" max="3568" width="11.85546875" style="5" customWidth="1"/>
    <col min="3569" max="3574" width="10" style="5" customWidth="1"/>
    <col min="3575" max="3575" width="8.7109375" style="5"/>
    <col min="3576" max="3576" width="28.140625" style="5" customWidth="1"/>
    <col min="3577" max="3578" width="8.7109375" style="5"/>
    <col min="3579" max="3580" width="8.140625" style="5" customWidth="1"/>
    <col min="3581" max="3581" width="8.5703125" style="5" customWidth="1"/>
    <col min="3582" max="3583" width="8.140625" style="5" customWidth="1"/>
    <col min="3584" max="3584" width="5.7109375" style="5" customWidth="1"/>
    <col min="3585" max="3585" width="0" style="5" hidden="1" customWidth="1"/>
    <col min="3586" max="3586" width="5.5703125" style="5" customWidth="1"/>
    <col min="3587" max="3587" width="7" style="5" customWidth="1"/>
    <col min="3588" max="3593" width="10" style="5" customWidth="1"/>
    <col min="3594" max="3594" width="8.85546875" style="5" customWidth="1"/>
    <col min="3595" max="3595" width="11.140625" style="5" customWidth="1"/>
    <col min="3596" max="3596" width="8.85546875" style="5" customWidth="1"/>
    <col min="3597" max="3597" width="9.85546875" style="5" customWidth="1"/>
    <col min="3598" max="3602" width="9.42578125" style="5" customWidth="1"/>
    <col min="3603" max="3812" width="8.7109375" style="5"/>
    <col min="3813" max="3813" width="6.85546875" style="5" customWidth="1"/>
    <col min="3814" max="3814" width="35.42578125" style="5" bestFit="1" customWidth="1"/>
    <col min="3815" max="3815" width="7.7109375" style="5" customWidth="1"/>
    <col min="3816" max="3816" width="7.28515625" style="5" customWidth="1"/>
    <col min="3817" max="3817" width="12.140625" style="5" customWidth="1"/>
    <col min="3818" max="3818" width="13.7109375" style="5" customWidth="1"/>
    <col min="3819" max="3819" width="11.28515625" style="5" customWidth="1"/>
    <col min="3820" max="3820" width="13.5703125" style="5" customWidth="1"/>
    <col min="3821" max="3821" width="13.85546875" style="5" customWidth="1"/>
    <col min="3822" max="3822" width="8" style="5" customWidth="1"/>
    <col min="3823" max="3823" width="8.42578125" style="5" customWidth="1"/>
    <col min="3824" max="3824" width="11.85546875" style="5" customWidth="1"/>
    <col min="3825" max="3830" width="10" style="5" customWidth="1"/>
    <col min="3831" max="3831" width="8.7109375" style="5"/>
    <col min="3832" max="3832" width="28.140625" style="5" customWidth="1"/>
    <col min="3833" max="3834" width="8.7109375" style="5"/>
    <col min="3835" max="3836" width="8.140625" style="5" customWidth="1"/>
    <col min="3837" max="3837" width="8.5703125" style="5" customWidth="1"/>
    <col min="3838" max="3839" width="8.140625" style="5" customWidth="1"/>
    <col min="3840" max="3840" width="5.7109375" style="5" customWidth="1"/>
    <col min="3841" max="3841" width="0" style="5" hidden="1" customWidth="1"/>
    <col min="3842" max="3842" width="5.5703125" style="5" customWidth="1"/>
    <col min="3843" max="3843" width="7" style="5" customWidth="1"/>
    <col min="3844" max="3849" width="10" style="5" customWidth="1"/>
    <col min="3850" max="3850" width="8.85546875" style="5" customWidth="1"/>
    <col min="3851" max="3851" width="11.140625" style="5" customWidth="1"/>
    <col min="3852" max="3852" width="8.85546875" style="5" customWidth="1"/>
    <col min="3853" max="3853" width="9.85546875" style="5" customWidth="1"/>
    <col min="3854" max="3858" width="9.42578125" style="5" customWidth="1"/>
    <col min="3859" max="4068" width="8.7109375" style="5"/>
    <col min="4069" max="4069" width="6.85546875" style="5" customWidth="1"/>
    <col min="4070" max="4070" width="35.42578125" style="5" bestFit="1" customWidth="1"/>
    <col min="4071" max="4071" width="7.7109375" style="5" customWidth="1"/>
    <col min="4072" max="4072" width="7.28515625" style="5" customWidth="1"/>
    <col min="4073" max="4073" width="12.140625" style="5" customWidth="1"/>
    <col min="4074" max="4074" width="13.7109375" style="5" customWidth="1"/>
    <col min="4075" max="4075" width="11.28515625" style="5" customWidth="1"/>
    <col min="4076" max="4076" width="13.5703125" style="5" customWidth="1"/>
    <col min="4077" max="4077" width="13.85546875" style="5" customWidth="1"/>
    <col min="4078" max="4078" width="8" style="5" customWidth="1"/>
    <col min="4079" max="4079" width="8.42578125" style="5" customWidth="1"/>
    <col min="4080" max="4080" width="11.85546875" style="5" customWidth="1"/>
    <col min="4081" max="4086" width="10" style="5" customWidth="1"/>
    <col min="4087" max="4087" width="8.7109375" style="5"/>
    <col min="4088" max="4088" width="28.140625" style="5" customWidth="1"/>
    <col min="4089" max="4090" width="8.7109375" style="5"/>
    <col min="4091" max="4092" width="8.140625" style="5" customWidth="1"/>
    <col min="4093" max="4093" width="8.5703125" style="5" customWidth="1"/>
    <col min="4094" max="4095" width="8.140625" style="5" customWidth="1"/>
    <col min="4096" max="4096" width="5.7109375" style="5" customWidth="1"/>
    <col min="4097" max="4097" width="0" style="5" hidden="1" customWidth="1"/>
    <col min="4098" max="4098" width="5.5703125" style="5" customWidth="1"/>
    <col min="4099" max="4099" width="7" style="5" customWidth="1"/>
    <col min="4100" max="4105" width="10" style="5" customWidth="1"/>
    <col min="4106" max="4106" width="8.85546875" style="5" customWidth="1"/>
    <col min="4107" max="4107" width="11.140625" style="5" customWidth="1"/>
    <col min="4108" max="4108" width="8.85546875" style="5" customWidth="1"/>
    <col min="4109" max="4109" width="9.85546875" style="5" customWidth="1"/>
    <col min="4110" max="4114" width="9.42578125" style="5" customWidth="1"/>
    <col min="4115" max="4324" width="8.7109375" style="5"/>
    <col min="4325" max="4325" width="6.85546875" style="5" customWidth="1"/>
    <col min="4326" max="4326" width="35.42578125" style="5" bestFit="1" customWidth="1"/>
    <col min="4327" max="4327" width="7.7109375" style="5" customWidth="1"/>
    <col min="4328" max="4328" width="7.28515625" style="5" customWidth="1"/>
    <col min="4329" max="4329" width="12.140625" style="5" customWidth="1"/>
    <col min="4330" max="4330" width="13.7109375" style="5" customWidth="1"/>
    <col min="4331" max="4331" width="11.28515625" style="5" customWidth="1"/>
    <col min="4332" max="4332" width="13.5703125" style="5" customWidth="1"/>
    <col min="4333" max="4333" width="13.85546875" style="5" customWidth="1"/>
    <col min="4334" max="4334" width="8" style="5" customWidth="1"/>
    <col min="4335" max="4335" width="8.42578125" style="5" customWidth="1"/>
    <col min="4336" max="4336" width="11.85546875" style="5" customWidth="1"/>
    <col min="4337" max="4342" width="10" style="5" customWidth="1"/>
    <col min="4343" max="4343" width="8.7109375" style="5"/>
    <col min="4344" max="4344" width="28.140625" style="5" customWidth="1"/>
    <col min="4345" max="4346" width="8.7109375" style="5"/>
    <col min="4347" max="4348" width="8.140625" style="5" customWidth="1"/>
    <col min="4349" max="4349" width="8.5703125" style="5" customWidth="1"/>
    <col min="4350" max="4351" width="8.140625" style="5" customWidth="1"/>
    <col min="4352" max="4352" width="5.7109375" style="5" customWidth="1"/>
    <col min="4353" max="4353" width="0" style="5" hidden="1" customWidth="1"/>
    <col min="4354" max="4354" width="5.5703125" style="5" customWidth="1"/>
    <col min="4355" max="4355" width="7" style="5" customWidth="1"/>
    <col min="4356" max="4361" width="10" style="5" customWidth="1"/>
    <col min="4362" max="4362" width="8.85546875" style="5" customWidth="1"/>
    <col min="4363" max="4363" width="11.140625" style="5" customWidth="1"/>
    <col min="4364" max="4364" width="8.85546875" style="5" customWidth="1"/>
    <col min="4365" max="4365" width="9.85546875" style="5" customWidth="1"/>
    <col min="4366" max="4370" width="9.42578125" style="5" customWidth="1"/>
    <col min="4371" max="4580" width="8.7109375" style="5"/>
    <col min="4581" max="4581" width="6.85546875" style="5" customWidth="1"/>
    <col min="4582" max="4582" width="35.42578125" style="5" bestFit="1" customWidth="1"/>
    <col min="4583" max="4583" width="7.7109375" style="5" customWidth="1"/>
    <col min="4584" max="4584" width="7.28515625" style="5" customWidth="1"/>
    <col min="4585" max="4585" width="12.140625" style="5" customWidth="1"/>
    <col min="4586" max="4586" width="13.7109375" style="5" customWidth="1"/>
    <col min="4587" max="4587" width="11.28515625" style="5" customWidth="1"/>
    <col min="4588" max="4588" width="13.5703125" style="5" customWidth="1"/>
    <col min="4589" max="4589" width="13.85546875" style="5" customWidth="1"/>
    <col min="4590" max="4590" width="8" style="5" customWidth="1"/>
    <col min="4591" max="4591" width="8.42578125" style="5" customWidth="1"/>
    <col min="4592" max="4592" width="11.85546875" style="5" customWidth="1"/>
    <col min="4593" max="4598" width="10" style="5" customWidth="1"/>
    <col min="4599" max="4599" width="8.7109375" style="5"/>
    <col min="4600" max="4600" width="28.140625" style="5" customWidth="1"/>
    <col min="4601" max="4602" width="8.7109375" style="5"/>
    <col min="4603" max="4604" width="8.140625" style="5" customWidth="1"/>
    <col min="4605" max="4605" width="8.5703125" style="5" customWidth="1"/>
    <col min="4606" max="4607" width="8.140625" style="5" customWidth="1"/>
    <col min="4608" max="4608" width="5.7109375" style="5" customWidth="1"/>
    <col min="4609" max="4609" width="0" style="5" hidden="1" customWidth="1"/>
    <col min="4610" max="4610" width="5.5703125" style="5" customWidth="1"/>
    <col min="4611" max="4611" width="7" style="5" customWidth="1"/>
    <col min="4612" max="4617" width="10" style="5" customWidth="1"/>
    <col min="4618" max="4618" width="8.85546875" style="5" customWidth="1"/>
    <col min="4619" max="4619" width="11.140625" style="5" customWidth="1"/>
    <col min="4620" max="4620" width="8.85546875" style="5" customWidth="1"/>
    <col min="4621" max="4621" width="9.85546875" style="5" customWidth="1"/>
    <col min="4622" max="4626" width="9.42578125" style="5" customWidth="1"/>
    <col min="4627" max="4836" width="8.7109375" style="5"/>
    <col min="4837" max="4837" width="6.85546875" style="5" customWidth="1"/>
    <col min="4838" max="4838" width="35.42578125" style="5" bestFit="1" customWidth="1"/>
    <col min="4839" max="4839" width="7.7109375" style="5" customWidth="1"/>
    <col min="4840" max="4840" width="7.28515625" style="5" customWidth="1"/>
    <col min="4841" max="4841" width="12.140625" style="5" customWidth="1"/>
    <col min="4842" max="4842" width="13.7109375" style="5" customWidth="1"/>
    <col min="4843" max="4843" width="11.28515625" style="5" customWidth="1"/>
    <col min="4844" max="4844" width="13.5703125" style="5" customWidth="1"/>
    <col min="4845" max="4845" width="13.85546875" style="5" customWidth="1"/>
    <col min="4846" max="4846" width="8" style="5" customWidth="1"/>
    <col min="4847" max="4847" width="8.42578125" style="5" customWidth="1"/>
    <col min="4848" max="4848" width="11.85546875" style="5" customWidth="1"/>
    <col min="4849" max="4854" width="10" style="5" customWidth="1"/>
    <col min="4855" max="4855" width="8.7109375" style="5"/>
    <col min="4856" max="4856" width="28.140625" style="5" customWidth="1"/>
    <col min="4857" max="4858" width="8.7109375" style="5"/>
    <col min="4859" max="4860" width="8.140625" style="5" customWidth="1"/>
    <col min="4861" max="4861" width="8.5703125" style="5" customWidth="1"/>
    <col min="4862" max="4863" width="8.140625" style="5" customWidth="1"/>
    <col min="4864" max="4864" width="5.7109375" style="5" customWidth="1"/>
    <col min="4865" max="4865" width="0" style="5" hidden="1" customWidth="1"/>
    <col min="4866" max="4866" width="5.5703125" style="5" customWidth="1"/>
    <col min="4867" max="4867" width="7" style="5" customWidth="1"/>
    <col min="4868" max="4873" width="10" style="5" customWidth="1"/>
    <col min="4874" max="4874" width="8.85546875" style="5" customWidth="1"/>
    <col min="4875" max="4875" width="11.140625" style="5" customWidth="1"/>
    <col min="4876" max="4876" width="8.85546875" style="5" customWidth="1"/>
    <col min="4877" max="4877" width="9.85546875" style="5" customWidth="1"/>
    <col min="4878" max="4882" width="9.42578125" style="5" customWidth="1"/>
    <col min="4883" max="5092" width="8.7109375" style="5"/>
    <col min="5093" max="5093" width="6.85546875" style="5" customWidth="1"/>
    <col min="5094" max="5094" width="35.42578125" style="5" bestFit="1" customWidth="1"/>
    <col min="5095" max="5095" width="7.7109375" style="5" customWidth="1"/>
    <col min="5096" max="5096" width="7.28515625" style="5" customWidth="1"/>
    <col min="5097" max="5097" width="12.140625" style="5" customWidth="1"/>
    <col min="5098" max="5098" width="13.7109375" style="5" customWidth="1"/>
    <col min="5099" max="5099" width="11.28515625" style="5" customWidth="1"/>
    <col min="5100" max="5100" width="13.5703125" style="5" customWidth="1"/>
    <col min="5101" max="5101" width="13.85546875" style="5" customWidth="1"/>
    <col min="5102" max="5102" width="8" style="5" customWidth="1"/>
    <col min="5103" max="5103" width="8.42578125" style="5" customWidth="1"/>
    <col min="5104" max="5104" width="11.85546875" style="5" customWidth="1"/>
    <col min="5105" max="5110" width="10" style="5" customWidth="1"/>
    <col min="5111" max="5111" width="8.7109375" style="5"/>
    <col min="5112" max="5112" width="28.140625" style="5" customWidth="1"/>
    <col min="5113" max="5114" width="8.7109375" style="5"/>
    <col min="5115" max="5116" width="8.140625" style="5" customWidth="1"/>
    <col min="5117" max="5117" width="8.5703125" style="5" customWidth="1"/>
    <col min="5118" max="5119" width="8.140625" style="5" customWidth="1"/>
    <col min="5120" max="5120" width="5.7109375" style="5" customWidth="1"/>
    <col min="5121" max="5121" width="0" style="5" hidden="1" customWidth="1"/>
    <col min="5122" max="5122" width="5.5703125" style="5" customWidth="1"/>
    <col min="5123" max="5123" width="7" style="5" customWidth="1"/>
    <col min="5124" max="5129" width="10" style="5" customWidth="1"/>
    <col min="5130" max="5130" width="8.85546875" style="5" customWidth="1"/>
    <col min="5131" max="5131" width="11.140625" style="5" customWidth="1"/>
    <col min="5132" max="5132" width="8.85546875" style="5" customWidth="1"/>
    <col min="5133" max="5133" width="9.85546875" style="5" customWidth="1"/>
    <col min="5134" max="5138" width="9.42578125" style="5" customWidth="1"/>
    <col min="5139" max="5348" width="8.7109375" style="5"/>
    <col min="5349" max="5349" width="6.85546875" style="5" customWidth="1"/>
    <col min="5350" max="5350" width="35.42578125" style="5" bestFit="1" customWidth="1"/>
    <col min="5351" max="5351" width="7.7109375" style="5" customWidth="1"/>
    <col min="5352" max="5352" width="7.28515625" style="5" customWidth="1"/>
    <col min="5353" max="5353" width="12.140625" style="5" customWidth="1"/>
    <col min="5354" max="5354" width="13.7109375" style="5" customWidth="1"/>
    <col min="5355" max="5355" width="11.28515625" style="5" customWidth="1"/>
    <col min="5356" max="5356" width="13.5703125" style="5" customWidth="1"/>
    <col min="5357" max="5357" width="13.85546875" style="5" customWidth="1"/>
    <col min="5358" max="5358" width="8" style="5" customWidth="1"/>
    <col min="5359" max="5359" width="8.42578125" style="5" customWidth="1"/>
    <col min="5360" max="5360" width="11.85546875" style="5" customWidth="1"/>
    <col min="5361" max="5366" width="10" style="5" customWidth="1"/>
    <col min="5367" max="5367" width="8.7109375" style="5"/>
    <col min="5368" max="5368" width="28.140625" style="5" customWidth="1"/>
    <col min="5369" max="5370" width="8.7109375" style="5"/>
    <col min="5371" max="5372" width="8.140625" style="5" customWidth="1"/>
    <col min="5373" max="5373" width="8.5703125" style="5" customWidth="1"/>
    <col min="5374" max="5375" width="8.140625" style="5" customWidth="1"/>
    <col min="5376" max="5376" width="5.7109375" style="5" customWidth="1"/>
    <col min="5377" max="5377" width="0" style="5" hidden="1" customWidth="1"/>
    <col min="5378" max="5378" width="5.5703125" style="5" customWidth="1"/>
    <col min="5379" max="5379" width="7" style="5" customWidth="1"/>
    <col min="5380" max="5385" width="10" style="5" customWidth="1"/>
    <col min="5386" max="5386" width="8.85546875" style="5" customWidth="1"/>
    <col min="5387" max="5387" width="11.140625" style="5" customWidth="1"/>
    <col min="5388" max="5388" width="8.85546875" style="5" customWidth="1"/>
    <col min="5389" max="5389" width="9.85546875" style="5" customWidth="1"/>
    <col min="5390" max="5394" width="9.42578125" style="5" customWidth="1"/>
    <col min="5395" max="5604" width="8.7109375" style="5"/>
    <col min="5605" max="5605" width="6.85546875" style="5" customWidth="1"/>
    <col min="5606" max="5606" width="35.42578125" style="5" bestFit="1" customWidth="1"/>
    <col min="5607" max="5607" width="7.7109375" style="5" customWidth="1"/>
    <col min="5608" max="5608" width="7.28515625" style="5" customWidth="1"/>
    <col min="5609" max="5609" width="12.140625" style="5" customWidth="1"/>
    <col min="5610" max="5610" width="13.7109375" style="5" customWidth="1"/>
    <col min="5611" max="5611" width="11.28515625" style="5" customWidth="1"/>
    <col min="5612" max="5612" width="13.5703125" style="5" customWidth="1"/>
    <col min="5613" max="5613" width="13.85546875" style="5" customWidth="1"/>
    <col min="5614" max="5614" width="8" style="5" customWidth="1"/>
    <col min="5615" max="5615" width="8.42578125" style="5" customWidth="1"/>
    <col min="5616" max="5616" width="11.85546875" style="5" customWidth="1"/>
    <col min="5617" max="5622" width="10" style="5" customWidth="1"/>
    <col min="5623" max="5623" width="8.7109375" style="5"/>
    <col min="5624" max="5624" width="28.140625" style="5" customWidth="1"/>
    <col min="5625" max="5626" width="8.7109375" style="5"/>
    <col min="5627" max="5628" width="8.140625" style="5" customWidth="1"/>
    <col min="5629" max="5629" width="8.5703125" style="5" customWidth="1"/>
    <col min="5630" max="5631" width="8.140625" style="5" customWidth="1"/>
    <col min="5632" max="5632" width="5.7109375" style="5" customWidth="1"/>
    <col min="5633" max="5633" width="0" style="5" hidden="1" customWidth="1"/>
    <col min="5634" max="5634" width="5.5703125" style="5" customWidth="1"/>
    <col min="5635" max="5635" width="7" style="5" customWidth="1"/>
    <col min="5636" max="5641" width="10" style="5" customWidth="1"/>
    <col min="5642" max="5642" width="8.85546875" style="5" customWidth="1"/>
    <col min="5643" max="5643" width="11.140625" style="5" customWidth="1"/>
    <col min="5644" max="5644" width="8.85546875" style="5" customWidth="1"/>
    <col min="5645" max="5645" width="9.85546875" style="5" customWidth="1"/>
    <col min="5646" max="5650" width="9.42578125" style="5" customWidth="1"/>
    <col min="5651" max="5860" width="8.7109375" style="5"/>
    <col min="5861" max="5861" width="6.85546875" style="5" customWidth="1"/>
    <col min="5862" max="5862" width="35.42578125" style="5" bestFit="1" customWidth="1"/>
    <col min="5863" max="5863" width="7.7109375" style="5" customWidth="1"/>
    <col min="5864" max="5864" width="7.28515625" style="5" customWidth="1"/>
    <col min="5865" max="5865" width="12.140625" style="5" customWidth="1"/>
    <col min="5866" max="5866" width="13.7109375" style="5" customWidth="1"/>
    <col min="5867" max="5867" width="11.28515625" style="5" customWidth="1"/>
    <col min="5868" max="5868" width="13.5703125" style="5" customWidth="1"/>
    <col min="5869" max="5869" width="13.85546875" style="5" customWidth="1"/>
    <col min="5870" max="5870" width="8" style="5" customWidth="1"/>
    <col min="5871" max="5871" width="8.42578125" style="5" customWidth="1"/>
    <col min="5872" max="5872" width="11.85546875" style="5" customWidth="1"/>
    <col min="5873" max="5878" width="10" style="5" customWidth="1"/>
    <col min="5879" max="5879" width="8.7109375" style="5"/>
    <col min="5880" max="5880" width="28.140625" style="5" customWidth="1"/>
    <col min="5881" max="5882" width="8.7109375" style="5"/>
    <col min="5883" max="5884" width="8.140625" style="5" customWidth="1"/>
    <col min="5885" max="5885" width="8.5703125" style="5" customWidth="1"/>
    <col min="5886" max="5887" width="8.140625" style="5" customWidth="1"/>
    <col min="5888" max="5888" width="5.7109375" style="5" customWidth="1"/>
    <col min="5889" max="5889" width="0" style="5" hidden="1" customWidth="1"/>
    <col min="5890" max="5890" width="5.5703125" style="5" customWidth="1"/>
    <col min="5891" max="5891" width="7" style="5" customWidth="1"/>
    <col min="5892" max="5897" width="10" style="5" customWidth="1"/>
    <col min="5898" max="5898" width="8.85546875" style="5" customWidth="1"/>
    <col min="5899" max="5899" width="11.140625" style="5" customWidth="1"/>
    <col min="5900" max="5900" width="8.85546875" style="5" customWidth="1"/>
    <col min="5901" max="5901" width="9.85546875" style="5" customWidth="1"/>
    <col min="5902" max="5906" width="9.42578125" style="5" customWidth="1"/>
    <col min="5907" max="6116" width="8.7109375" style="5"/>
    <col min="6117" max="6117" width="6.85546875" style="5" customWidth="1"/>
    <col min="6118" max="6118" width="35.42578125" style="5" bestFit="1" customWidth="1"/>
    <col min="6119" max="6119" width="7.7109375" style="5" customWidth="1"/>
    <col min="6120" max="6120" width="7.28515625" style="5" customWidth="1"/>
    <col min="6121" max="6121" width="12.140625" style="5" customWidth="1"/>
    <col min="6122" max="6122" width="13.7109375" style="5" customWidth="1"/>
    <col min="6123" max="6123" width="11.28515625" style="5" customWidth="1"/>
    <col min="6124" max="6124" width="13.5703125" style="5" customWidth="1"/>
    <col min="6125" max="6125" width="13.85546875" style="5" customWidth="1"/>
    <col min="6126" max="6126" width="8" style="5" customWidth="1"/>
    <col min="6127" max="6127" width="8.42578125" style="5" customWidth="1"/>
    <col min="6128" max="6128" width="11.85546875" style="5" customWidth="1"/>
    <col min="6129" max="6134" width="10" style="5" customWidth="1"/>
    <col min="6135" max="6135" width="8.7109375" style="5"/>
    <col min="6136" max="6136" width="28.140625" style="5" customWidth="1"/>
    <col min="6137" max="6138" width="8.7109375" style="5"/>
    <col min="6139" max="6140" width="8.140625" style="5" customWidth="1"/>
    <col min="6141" max="6141" width="8.5703125" style="5" customWidth="1"/>
    <col min="6142" max="6143" width="8.140625" style="5" customWidth="1"/>
    <col min="6144" max="6144" width="5.7109375" style="5" customWidth="1"/>
    <col min="6145" max="6145" width="0" style="5" hidden="1" customWidth="1"/>
    <col min="6146" max="6146" width="5.5703125" style="5" customWidth="1"/>
    <col min="6147" max="6147" width="7" style="5" customWidth="1"/>
    <col min="6148" max="6153" width="10" style="5" customWidth="1"/>
    <col min="6154" max="6154" width="8.85546875" style="5" customWidth="1"/>
    <col min="6155" max="6155" width="11.140625" style="5" customWidth="1"/>
    <col min="6156" max="6156" width="8.85546875" style="5" customWidth="1"/>
    <col min="6157" max="6157" width="9.85546875" style="5" customWidth="1"/>
    <col min="6158" max="6162" width="9.42578125" style="5" customWidth="1"/>
    <col min="6163" max="6372" width="8.7109375" style="5"/>
    <col min="6373" max="6373" width="6.85546875" style="5" customWidth="1"/>
    <col min="6374" max="6374" width="35.42578125" style="5" bestFit="1" customWidth="1"/>
    <col min="6375" max="6375" width="7.7109375" style="5" customWidth="1"/>
    <col min="6376" max="6376" width="7.28515625" style="5" customWidth="1"/>
    <col min="6377" max="6377" width="12.140625" style="5" customWidth="1"/>
    <col min="6378" max="6378" width="13.7109375" style="5" customWidth="1"/>
    <col min="6379" max="6379" width="11.28515625" style="5" customWidth="1"/>
    <col min="6380" max="6380" width="13.5703125" style="5" customWidth="1"/>
    <col min="6381" max="6381" width="13.85546875" style="5" customWidth="1"/>
    <col min="6382" max="6382" width="8" style="5" customWidth="1"/>
    <col min="6383" max="6383" width="8.42578125" style="5" customWidth="1"/>
    <col min="6384" max="6384" width="11.85546875" style="5" customWidth="1"/>
    <col min="6385" max="6390" width="10" style="5" customWidth="1"/>
    <col min="6391" max="6391" width="8.7109375" style="5"/>
    <col min="6392" max="6392" width="28.140625" style="5" customWidth="1"/>
    <col min="6393" max="6394" width="8.7109375" style="5"/>
    <col min="6395" max="6396" width="8.140625" style="5" customWidth="1"/>
    <col min="6397" max="6397" width="8.5703125" style="5" customWidth="1"/>
    <col min="6398" max="6399" width="8.140625" style="5" customWidth="1"/>
    <col min="6400" max="6400" width="5.7109375" style="5" customWidth="1"/>
    <col min="6401" max="6401" width="0" style="5" hidden="1" customWidth="1"/>
    <col min="6402" max="6402" width="5.5703125" style="5" customWidth="1"/>
    <col min="6403" max="6403" width="7" style="5" customWidth="1"/>
    <col min="6404" max="6409" width="10" style="5" customWidth="1"/>
    <col min="6410" max="6410" width="8.85546875" style="5" customWidth="1"/>
    <col min="6411" max="6411" width="11.140625" style="5" customWidth="1"/>
    <col min="6412" max="6412" width="8.85546875" style="5" customWidth="1"/>
    <col min="6413" max="6413" width="9.85546875" style="5" customWidth="1"/>
    <col min="6414" max="6418" width="9.42578125" style="5" customWidth="1"/>
    <col min="6419" max="6628" width="8.7109375" style="5"/>
    <col min="6629" max="6629" width="6.85546875" style="5" customWidth="1"/>
    <col min="6630" max="6630" width="35.42578125" style="5" bestFit="1" customWidth="1"/>
    <col min="6631" max="6631" width="7.7109375" style="5" customWidth="1"/>
    <col min="6632" max="6632" width="7.28515625" style="5" customWidth="1"/>
    <col min="6633" max="6633" width="12.140625" style="5" customWidth="1"/>
    <col min="6634" max="6634" width="13.7109375" style="5" customWidth="1"/>
    <col min="6635" max="6635" width="11.28515625" style="5" customWidth="1"/>
    <col min="6636" max="6636" width="13.5703125" style="5" customWidth="1"/>
    <col min="6637" max="6637" width="13.85546875" style="5" customWidth="1"/>
    <col min="6638" max="6638" width="8" style="5" customWidth="1"/>
    <col min="6639" max="6639" width="8.42578125" style="5" customWidth="1"/>
    <col min="6640" max="6640" width="11.85546875" style="5" customWidth="1"/>
    <col min="6641" max="6646" width="10" style="5" customWidth="1"/>
    <col min="6647" max="6647" width="8.7109375" style="5"/>
    <col min="6648" max="6648" width="28.140625" style="5" customWidth="1"/>
    <col min="6649" max="6650" width="8.7109375" style="5"/>
    <col min="6651" max="6652" width="8.140625" style="5" customWidth="1"/>
    <col min="6653" max="6653" width="8.5703125" style="5" customWidth="1"/>
    <col min="6654" max="6655" width="8.140625" style="5" customWidth="1"/>
    <col min="6656" max="6656" width="5.7109375" style="5" customWidth="1"/>
    <col min="6657" max="6657" width="0" style="5" hidden="1" customWidth="1"/>
    <col min="6658" max="6658" width="5.5703125" style="5" customWidth="1"/>
    <col min="6659" max="6659" width="7" style="5" customWidth="1"/>
    <col min="6660" max="6665" width="10" style="5" customWidth="1"/>
    <col min="6666" max="6666" width="8.85546875" style="5" customWidth="1"/>
    <col min="6667" max="6667" width="11.140625" style="5" customWidth="1"/>
    <col min="6668" max="6668" width="8.85546875" style="5" customWidth="1"/>
    <col min="6669" max="6669" width="9.85546875" style="5" customWidth="1"/>
    <col min="6670" max="6674" width="9.42578125" style="5" customWidth="1"/>
    <col min="6675" max="6884" width="8.7109375" style="5"/>
    <col min="6885" max="6885" width="6.85546875" style="5" customWidth="1"/>
    <col min="6886" max="6886" width="35.42578125" style="5" bestFit="1" customWidth="1"/>
    <col min="6887" max="6887" width="7.7109375" style="5" customWidth="1"/>
    <col min="6888" max="6888" width="7.28515625" style="5" customWidth="1"/>
    <col min="6889" max="6889" width="12.140625" style="5" customWidth="1"/>
    <col min="6890" max="6890" width="13.7109375" style="5" customWidth="1"/>
    <col min="6891" max="6891" width="11.28515625" style="5" customWidth="1"/>
    <col min="6892" max="6892" width="13.5703125" style="5" customWidth="1"/>
    <col min="6893" max="6893" width="13.85546875" style="5" customWidth="1"/>
    <col min="6894" max="6894" width="8" style="5" customWidth="1"/>
    <col min="6895" max="6895" width="8.42578125" style="5" customWidth="1"/>
    <col min="6896" max="6896" width="11.85546875" style="5" customWidth="1"/>
    <col min="6897" max="6902" width="10" style="5" customWidth="1"/>
    <col min="6903" max="6903" width="8.7109375" style="5"/>
    <col min="6904" max="6904" width="28.140625" style="5" customWidth="1"/>
    <col min="6905" max="6906" width="8.7109375" style="5"/>
    <col min="6907" max="6908" width="8.140625" style="5" customWidth="1"/>
    <col min="6909" max="6909" width="8.5703125" style="5" customWidth="1"/>
    <col min="6910" max="6911" width="8.140625" style="5" customWidth="1"/>
    <col min="6912" max="6912" width="5.7109375" style="5" customWidth="1"/>
    <col min="6913" max="6913" width="0" style="5" hidden="1" customWidth="1"/>
    <col min="6914" max="6914" width="5.5703125" style="5" customWidth="1"/>
    <col min="6915" max="6915" width="7" style="5" customWidth="1"/>
    <col min="6916" max="6921" width="10" style="5" customWidth="1"/>
    <col min="6922" max="6922" width="8.85546875" style="5" customWidth="1"/>
    <col min="6923" max="6923" width="11.140625" style="5" customWidth="1"/>
    <col min="6924" max="6924" width="8.85546875" style="5" customWidth="1"/>
    <col min="6925" max="6925" width="9.85546875" style="5" customWidth="1"/>
    <col min="6926" max="6930" width="9.42578125" style="5" customWidth="1"/>
    <col min="6931" max="7140" width="8.7109375" style="5"/>
    <col min="7141" max="7141" width="6.85546875" style="5" customWidth="1"/>
    <col min="7142" max="7142" width="35.42578125" style="5" bestFit="1" customWidth="1"/>
    <col min="7143" max="7143" width="7.7109375" style="5" customWidth="1"/>
    <col min="7144" max="7144" width="7.28515625" style="5" customWidth="1"/>
    <col min="7145" max="7145" width="12.140625" style="5" customWidth="1"/>
    <col min="7146" max="7146" width="13.7109375" style="5" customWidth="1"/>
    <col min="7147" max="7147" width="11.28515625" style="5" customWidth="1"/>
    <col min="7148" max="7148" width="13.5703125" style="5" customWidth="1"/>
    <col min="7149" max="7149" width="13.85546875" style="5" customWidth="1"/>
    <col min="7150" max="7150" width="8" style="5" customWidth="1"/>
    <col min="7151" max="7151" width="8.42578125" style="5" customWidth="1"/>
    <col min="7152" max="7152" width="11.85546875" style="5" customWidth="1"/>
    <col min="7153" max="7158" width="10" style="5" customWidth="1"/>
    <col min="7159" max="7159" width="8.7109375" style="5"/>
    <col min="7160" max="7160" width="28.140625" style="5" customWidth="1"/>
    <col min="7161" max="7162" width="8.7109375" style="5"/>
    <col min="7163" max="7164" width="8.140625" style="5" customWidth="1"/>
    <col min="7165" max="7165" width="8.5703125" style="5" customWidth="1"/>
    <col min="7166" max="7167" width="8.140625" style="5" customWidth="1"/>
    <col min="7168" max="7168" width="5.7109375" style="5" customWidth="1"/>
    <col min="7169" max="7169" width="0" style="5" hidden="1" customWidth="1"/>
    <col min="7170" max="7170" width="5.5703125" style="5" customWidth="1"/>
    <col min="7171" max="7171" width="7" style="5" customWidth="1"/>
    <col min="7172" max="7177" width="10" style="5" customWidth="1"/>
    <col min="7178" max="7178" width="8.85546875" style="5" customWidth="1"/>
    <col min="7179" max="7179" width="11.140625" style="5" customWidth="1"/>
    <col min="7180" max="7180" width="8.85546875" style="5" customWidth="1"/>
    <col min="7181" max="7181" width="9.85546875" style="5" customWidth="1"/>
    <col min="7182" max="7186" width="9.42578125" style="5" customWidth="1"/>
    <col min="7187" max="7396" width="8.7109375" style="5"/>
    <col min="7397" max="7397" width="6.85546875" style="5" customWidth="1"/>
    <col min="7398" max="7398" width="35.42578125" style="5" bestFit="1" customWidth="1"/>
    <col min="7399" max="7399" width="7.7109375" style="5" customWidth="1"/>
    <col min="7400" max="7400" width="7.28515625" style="5" customWidth="1"/>
    <col min="7401" max="7401" width="12.140625" style="5" customWidth="1"/>
    <col min="7402" max="7402" width="13.7109375" style="5" customWidth="1"/>
    <col min="7403" max="7403" width="11.28515625" style="5" customWidth="1"/>
    <col min="7404" max="7404" width="13.5703125" style="5" customWidth="1"/>
    <col min="7405" max="7405" width="13.85546875" style="5" customWidth="1"/>
    <col min="7406" max="7406" width="8" style="5" customWidth="1"/>
    <col min="7407" max="7407" width="8.42578125" style="5" customWidth="1"/>
    <col min="7408" max="7408" width="11.85546875" style="5" customWidth="1"/>
    <col min="7409" max="7414" width="10" style="5" customWidth="1"/>
    <col min="7415" max="7415" width="8.7109375" style="5"/>
    <col min="7416" max="7416" width="28.140625" style="5" customWidth="1"/>
    <col min="7417" max="7418" width="8.7109375" style="5"/>
    <col min="7419" max="7420" width="8.140625" style="5" customWidth="1"/>
    <col min="7421" max="7421" width="8.5703125" style="5" customWidth="1"/>
    <col min="7422" max="7423" width="8.140625" style="5" customWidth="1"/>
    <col min="7424" max="7424" width="5.7109375" style="5" customWidth="1"/>
    <col min="7425" max="7425" width="0" style="5" hidden="1" customWidth="1"/>
    <col min="7426" max="7426" width="5.5703125" style="5" customWidth="1"/>
    <col min="7427" max="7427" width="7" style="5" customWidth="1"/>
    <col min="7428" max="7433" width="10" style="5" customWidth="1"/>
    <col min="7434" max="7434" width="8.85546875" style="5" customWidth="1"/>
    <col min="7435" max="7435" width="11.140625" style="5" customWidth="1"/>
    <col min="7436" max="7436" width="8.85546875" style="5" customWidth="1"/>
    <col min="7437" max="7437" width="9.85546875" style="5" customWidth="1"/>
    <col min="7438" max="7442" width="9.42578125" style="5" customWidth="1"/>
    <col min="7443" max="7652" width="8.7109375" style="5"/>
    <col min="7653" max="7653" width="6.85546875" style="5" customWidth="1"/>
    <col min="7654" max="7654" width="35.42578125" style="5" bestFit="1" customWidth="1"/>
    <col min="7655" max="7655" width="7.7109375" style="5" customWidth="1"/>
    <col min="7656" max="7656" width="7.28515625" style="5" customWidth="1"/>
    <col min="7657" max="7657" width="12.140625" style="5" customWidth="1"/>
    <col min="7658" max="7658" width="13.7109375" style="5" customWidth="1"/>
    <col min="7659" max="7659" width="11.28515625" style="5" customWidth="1"/>
    <col min="7660" max="7660" width="13.5703125" style="5" customWidth="1"/>
    <col min="7661" max="7661" width="13.85546875" style="5" customWidth="1"/>
    <col min="7662" max="7662" width="8" style="5" customWidth="1"/>
    <col min="7663" max="7663" width="8.42578125" style="5" customWidth="1"/>
    <col min="7664" max="7664" width="11.85546875" style="5" customWidth="1"/>
    <col min="7665" max="7670" width="10" style="5" customWidth="1"/>
    <col min="7671" max="7671" width="8.7109375" style="5"/>
    <col min="7672" max="7672" width="28.140625" style="5" customWidth="1"/>
    <col min="7673" max="7674" width="8.7109375" style="5"/>
    <col min="7675" max="7676" width="8.140625" style="5" customWidth="1"/>
    <col min="7677" max="7677" width="8.5703125" style="5" customWidth="1"/>
    <col min="7678" max="7679" width="8.140625" style="5" customWidth="1"/>
    <col min="7680" max="7680" width="5.7109375" style="5" customWidth="1"/>
    <col min="7681" max="7681" width="0" style="5" hidden="1" customWidth="1"/>
    <col min="7682" max="7682" width="5.5703125" style="5" customWidth="1"/>
    <col min="7683" max="7683" width="7" style="5" customWidth="1"/>
    <col min="7684" max="7689" width="10" style="5" customWidth="1"/>
    <col min="7690" max="7690" width="8.85546875" style="5" customWidth="1"/>
    <col min="7691" max="7691" width="11.140625" style="5" customWidth="1"/>
    <col min="7692" max="7692" width="8.85546875" style="5" customWidth="1"/>
    <col min="7693" max="7693" width="9.85546875" style="5" customWidth="1"/>
    <col min="7694" max="7698" width="9.42578125" style="5" customWidth="1"/>
    <col min="7699" max="7908" width="8.7109375" style="5"/>
    <col min="7909" max="7909" width="6.85546875" style="5" customWidth="1"/>
    <col min="7910" max="7910" width="35.42578125" style="5" bestFit="1" customWidth="1"/>
    <col min="7911" max="7911" width="7.7109375" style="5" customWidth="1"/>
    <col min="7912" max="7912" width="7.28515625" style="5" customWidth="1"/>
    <col min="7913" max="7913" width="12.140625" style="5" customWidth="1"/>
    <col min="7914" max="7914" width="13.7109375" style="5" customWidth="1"/>
    <col min="7915" max="7915" width="11.28515625" style="5" customWidth="1"/>
    <col min="7916" max="7916" width="13.5703125" style="5" customWidth="1"/>
    <col min="7917" max="7917" width="13.85546875" style="5" customWidth="1"/>
    <col min="7918" max="7918" width="8" style="5" customWidth="1"/>
    <col min="7919" max="7919" width="8.42578125" style="5" customWidth="1"/>
    <col min="7920" max="7920" width="11.85546875" style="5" customWidth="1"/>
    <col min="7921" max="7926" width="10" style="5" customWidth="1"/>
    <col min="7927" max="7927" width="8.7109375" style="5"/>
    <col min="7928" max="7928" width="28.140625" style="5" customWidth="1"/>
    <col min="7929" max="7930" width="8.7109375" style="5"/>
    <col min="7931" max="7932" width="8.140625" style="5" customWidth="1"/>
    <col min="7933" max="7933" width="8.5703125" style="5" customWidth="1"/>
    <col min="7934" max="7935" width="8.140625" style="5" customWidth="1"/>
    <col min="7936" max="7936" width="5.7109375" style="5" customWidth="1"/>
    <col min="7937" max="7937" width="0" style="5" hidden="1" customWidth="1"/>
    <col min="7938" max="7938" width="5.5703125" style="5" customWidth="1"/>
    <col min="7939" max="7939" width="7" style="5" customWidth="1"/>
    <col min="7940" max="7945" width="10" style="5" customWidth="1"/>
    <col min="7946" max="7946" width="8.85546875" style="5" customWidth="1"/>
    <col min="7947" max="7947" width="11.140625" style="5" customWidth="1"/>
    <col min="7948" max="7948" width="8.85546875" style="5" customWidth="1"/>
    <col min="7949" max="7949" width="9.85546875" style="5" customWidth="1"/>
    <col min="7950" max="7954" width="9.42578125" style="5" customWidth="1"/>
    <col min="7955" max="8164" width="8.7109375" style="5"/>
    <col min="8165" max="8165" width="6.85546875" style="5" customWidth="1"/>
    <col min="8166" max="8166" width="35.42578125" style="5" bestFit="1" customWidth="1"/>
    <col min="8167" max="8167" width="7.7109375" style="5" customWidth="1"/>
    <col min="8168" max="8168" width="7.28515625" style="5" customWidth="1"/>
    <col min="8169" max="8169" width="12.140625" style="5" customWidth="1"/>
    <col min="8170" max="8170" width="13.7109375" style="5" customWidth="1"/>
    <col min="8171" max="8171" width="11.28515625" style="5" customWidth="1"/>
    <col min="8172" max="8172" width="13.5703125" style="5" customWidth="1"/>
    <col min="8173" max="8173" width="13.85546875" style="5" customWidth="1"/>
    <col min="8174" max="8174" width="8" style="5" customWidth="1"/>
    <col min="8175" max="8175" width="8.42578125" style="5" customWidth="1"/>
    <col min="8176" max="8176" width="11.85546875" style="5" customWidth="1"/>
    <col min="8177" max="8182" width="10" style="5" customWidth="1"/>
    <col min="8183" max="8183" width="8.7109375" style="5"/>
    <col min="8184" max="8184" width="28.140625" style="5" customWidth="1"/>
    <col min="8185" max="8186" width="8.7109375" style="5"/>
    <col min="8187" max="8188" width="8.140625" style="5" customWidth="1"/>
    <col min="8189" max="8189" width="8.5703125" style="5" customWidth="1"/>
    <col min="8190" max="8191" width="8.140625" style="5" customWidth="1"/>
    <col min="8192" max="8192" width="5.7109375" style="5" customWidth="1"/>
    <col min="8193" max="8193" width="0" style="5" hidden="1" customWidth="1"/>
    <col min="8194" max="8194" width="5.5703125" style="5" customWidth="1"/>
    <col min="8195" max="8195" width="7" style="5" customWidth="1"/>
    <col min="8196" max="8201" width="10" style="5" customWidth="1"/>
    <col min="8202" max="8202" width="8.85546875" style="5" customWidth="1"/>
    <col min="8203" max="8203" width="11.140625" style="5" customWidth="1"/>
    <col min="8204" max="8204" width="8.85546875" style="5" customWidth="1"/>
    <col min="8205" max="8205" width="9.85546875" style="5" customWidth="1"/>
    <col min="8206" max="8210" width="9.42578125" style="5" customWidth="1"/>
    <col min="8211" max="8420" width="8.7109375" style="5"/>
    <col min="8421" max="8421" width="6.85546875" style="5" customWidth="1"/>
    <col min="8422" max="8422" width="35.42578125" style="5" bestFit="1" customWidth="1"/>
    <col min="8423" max="8423" width="7.7109375" style="5" customWidth="1"/>
    <col min="8424" max="8424" width="7.28515625" style="5" customWidth="1"/>
    <col min="8425" max="8425" width="12.140625" style="5" customWidth="1"/>
    <col min="8426" max="8426" width="13.7109375" style="5" customWidth="1"/>
    <col min="8427" max="8427" width="11.28515625" style="5" customWidth="1"/>
    <col min="8428" max="8428" width="13.5703125" style="5" customWidth="1"/>
    <col min="8429" max="8429" width="13.85546875" style="5" customWidth="1"/>
    <col min="8430" max="8430" width="8" style="5" customWidth="1"/>
    <col min="8431" max="8431" width="8.42578125" style="5" customWidth="1"/>
    <col min="8432" max="8432" width="11.85546875" style="5" customWidth="1"/>
    <col min="8433" max="8438" width="10" style="5" customWidth="1"/>
    <col min="8439" max="8439" width="8.7109375" style="5"/>
    <col min="8440" max="8440" width="28.140625" style="5" customWidth="1"/>
    <col min="8441" max="8442" width="8.7109375" style="5"/>
    <col min="8443" max="8444" width="8.140625" style="5" customWidth="1"/>
    <col min="8445" max="8445" width="8.5703125" style="5" customWidth="1"/>
    <col min="8446" max="8447" width="8.140625" style="5" customWidth="1"/>
    <col min="8448" max="8448" width="5.7109375" style="5" customWidth="1"/>
    <col min="8449" max="8449" width="0" style="5" hidden="1" customWidth="1"/>
    <col min="8450" max="8450" width="5.5703125" style="5" customWidth="1"/>
    <col min="8451" max="8451" width="7" style="5" customWidth="1"/>
    <col min="8452" max="8457" width="10" style="5" customWidth="1"/>
    <col min="8458" max="8458" width="8.85546875" style="5" customWidth="1"/>
    <col min="8459" max="8459" width="11.140625" style="5" customWidth="1"/>
    <col min="8460" max="8460" width="8.85546875" style="5" customWidth="1"/>
    <col min="8461" max="8461" width="9.85546875" style="5" customWidth="1"/>
    <col min="8462" max="8466" width="9.42578125" style="5" customWidth="1"/>
    <col min="8467" max="8676" width="8.7109375" style="5"/>
    <col min="8677" max="8677" width="6.85546875" style="5" customWidth="1"/>
    <col min="8678" max="8678" width="35.42578125" style="5" bestFit="1" customWidth="1"/>
    <col min="8679" max="8679" width="7.7109375" style="5" customWidth="1"/>
    <col min="8680" max="8680" width="7.28515625" style="5" customWidth="1"/>
    <col min="8681" max="8681" width="12.140625" style="5" customWidth="1"/>
    <col min="8682" max="8682" width="13.7109375" style="5" customWidth="1"/>
    <col min="8683" max="8683" width="11.28515625" style="5" customWidth="1"/>
    <col min="8684" max="8684" width="13.5703125" style="5" customWidth="1"/>
    <col min="8685" max="8685" width="13.85546875" style="5" customWidth="1"/>
    <col min="8686" max="8686" width="8" style="5" customWidth="1"/>
    <col min="8687" max="8687" width="8.42578125" style="5" customWidth="1"/>
    <col min="8688" max="8688" width="11.85546875" style="5" customWidth="1"/>
    <col min="8689" max="8694" width="10" style="5" customWidth="1"/>
    <col min="8695" max="8695" width="8.7109375" style="5"/>
    <col min="8696" max="8696" width="28.140625" style="5" customWidth="1"/>
    <col min="8697" max="8698" width="8.7109375" style="5"/>
    <col min="8699" max="8700" width="8.140625" style="5" customWidth="1"/>
    <col min="8701" max="8701" width="8.5703125" style="5" customWidth="1"/>
    <col min="8702" max="8703" width="8.140625" style="5" customWidth="1"/>
    <col min="8704" max="8704" width="5.7109375" style="5" customWidth="1"/>
    <col min="8705" max="8705" width="0" style="5" hidden="1" customWidth="1"/>
    <col min="8706" max="8706" width="5.5703125" style="5" customWidth="1"/>
    <col min="8707" max="8707" width="7" style="5" customWidth="1"/>
    <col min="8708" max="8713" width="10" style="5" customWidth="1"/>
    <col min="8714" max="8714" width="8.85546875" style="5" customWidth="1"/>
    <col min="8715" max="8715" width="11.140625" style="5" customWidth="1"/>
    <col min="8716" max="8716" width="8.85546875" style="5" customWidth="1"/>
    <col min="8717" max="8717" width="9.85546875" style="5" customWidth="1"/>
    <col min="8718" max="8722" width="9.42578125" style="5" customWidth="1"/>
    <col min="8723" max="8932" width="8.7109375" style="5"/>
    <col min="8933" max="8933" width="6.85546875" style="5" customWidth="1"/>
    <col min="8934" max="8934" width="35.42578125" style="5" bestFit="1" customWidth="1"/>
    <col min="8935" max="8935" width="7.7109375" style="5" customWidth="1"/>
    <col min="8936" max="8936" width="7.28515625" style="5" customWidth="1"/>
    <col min="8937" max="8937" width="12.140625" style="5" customWidth="1"/>
    <col min="8938" max="8938" width="13.7109375" style="5" customWidth="1"/>
    <col min="8939" max="8939" width="11.28515625" style="5" customWidth="1"/>
    <col min="8940" max="8940" width="13.5703125" style="5" customWidth="1"/>
    <col min="8941" max="8941" width="13.85546875" style="5" customWidth="1"/>
    <col min="8942" max="8942" width="8" style="5" customWidth="1"/>
    <col min="8943" max="8943" width="8.42578125" style="5" customWidth="1"/>
    <col min="8944" max="8944" width="11.85546875" style="5" customWidth="1"/>
    <col min="8945" max="8950" width="10" style="5" customWidth="1"/>
    <col min="8951" max="8951" width="8.7109375" style="5"/>
    <col min="8952" max="8952" width="28.140625" style="5" customWidth="1"/>
    <col min="8953" max="8954" width="8.7109375" style="5"/>
    <col min="8955" max="8956" width="8.140625" style="5" customWidth="1"/>
    <col min="8957" max="8957" width="8.5703125" style="5" customWidth="1"/>
    <col min="8958" max="8959" width="8.140625" style="5" customWidth="1"/>
    <col min="8960" max="8960" width="5.7109375" style="5" customWidth="1"/>
    <col min="8961" max="8961" width="0" style="5" hidden="1" customWidth="1"/>
    <col min="8962" max="8962" width="5.5703125" style="5" customWidth="1"/>
    <col min="8963" max="8963" width="7" style="5" customWidth="1"/>
    <col min="8964" max="8969" width="10" style="5" customWidth="1"/>
    <col min="8970" max="8970" width="8.85546875" style="5" customWidth="1"/>
    <col min="8971" max="8971" width="11.140625" style="5" customWidth="1"/>
    <col min="8972" max="8972" width="8.85546875" style="5" customWidth="1"/>
    <col min="8973" max="8973" width="9.85546875" style="5" customWidth="1"/>
    <col min="8974" max="8978" width="9.42578125" style="5" customWidth="1"/>
    <col min="8979" max="9188" width="8.7109375" style="5"/>
    <col min="9189" max="9189" width="6.85546875" style="5" customWidth="1"/>
    <col min="9190" max="9190" width="35.42578125" style="5" bestFit="1" customWidth="1"/>
    <col min="9191" max="9191" width="7.7109375" style="5" customWidth="1"/>
    <col min="9192" max="9192" width="7.28515625" style="5" customWidth="1"/>
    <col min="9193" max="9193" width="12.140625" style="5" customWidth="1"/>
    <col min="9194" max="9194" width="13.7109375" style="5" customWidth="1"/>
    <col min="9195" max="9195" width="11.28515625" style="5" customWidth="1"/>
    <col min="9196" max="9196" width="13.5703125" style="5" customWidth="1"/>
    <col min="9197" max="9197" width="13.85546875" style="5" customWidth="1"/>
    <col min="9198" max="9198" width="8" style="5" customWidth="1"/>
    <col min="9199" max="9199" width="8.42578125" style="5" customWidth="1"/>
    <col min="9200" max="9200" width="11.85546875" style="5" customWidth="1"/>
    <col min="9201" max="9206" width="10" style="5" customWidth="1"/>
    <col min="9207" max="9207" width="8.7109375" style="5"/>
    <col min="9208" max="9208" width="28.140625" style="5" customWidth="1"/>
    <col min="9209" max="9210" width="8.7109375" style="5"/>
    <col min="9211" max="9212" width="8.140625" style="5" customWidth="1"/>
    <col min="9213" max="9213" width="8.5703125" style="5" customWidth="1"/>
    <col min="9214" max="9215" width="8.140625" style="5" customWidth="1"/>
    <col min="9216" max="9216" width="5.7109375" style="5" customWidth="1"/>
    <col min="9217" max="9217" width="0" style="5" hidden="1" customWidth="1"/>
    <col min="9218" max="9218" width="5.5703125" style="5" customWidth="1"/>
    <col min="9219" max="9219" width="7" style="5" customWidth="1"/>
    <col min="9220" max="9225" width="10" style="5" customWidth="1"/>
    <col min="9226" max="9226" width="8.85546875" style="5" customWidth="1"/>
    <col min="9227" max="9227" width="11.140625" style="5" customWidth="1"/>
    <col min="9228" max="9228" width="8.85546875" style="5" customWidth="1"/>
    <col min="9229" max="9229" width="9.85546875" style="5" customWidth="1"/>
    <col min="9230" max="9234" width="9.42578125" style="5" customWidth="1"/>
    <col min="9235" max="9444" width="8.7109375" style="5"/>
    <col min="9445" max="9445" width="6.85546875" style="5" customWidth="1"/>
    <col min="9446" max="9446" width="35.42578125" style="5" bestFit="1" customWidth="1"/>
    <col min="9447" max="9447" width="7.7109375" style="5" customWidth="1"/>
    <col min="9448" max="9448" width="7.28515625" style="5" customWidth="1"/>
    <col min="9449" max="9449" width="12.140625" style="5" customWidth="1"/>
    <col min="9450" max="9450" width="13.7109375" style="5" customWidth="1"/>
    <col min="9451" max="9451" width="11.28515625" style="5" customWidth="1"/>
    <col min="9452" max="9452" width="13.5703125" style="5" customWidth="1"/>
    <col min="9453" max="9453" width="13.85546875" style="5" customWidth="1"/>
    <col min="9454" max="9454" width="8" style="5" customWidth="1"/>
    <col min="9455" max="9455" width="8.42578125" style="5" customWidth="1"/>
    <col min="9456" max="9456" width="11.85546875" style="5" customWidth="1"/>
    <col min="9457" max="9462" width="10" style="5" customWidth="1"/>
    <col min="9463" max="9463" width="8.7109375" style="5"/>
    <col min="9464" max="9464" width="28.140625" style="5" customWidth="1"/>
    <col min="9465" max="9466" width="8.7109375" style="5"/>
    <col min="9467" max="9468" width="8.140625" style="5" customWidth="1"/>
    <col min="9469" max="9469" width="8.5703125" style="5" customWidth="1"/>
    <col min="9470" max="9471" width="8.140625" style="5" customWidth="1"/>
    <col min="9472" max="9472" width="5.7109375" style="5" customWidth="1"/>
    <col min="9473" max="9473" width="0" style="5" hidden="1" customWidth="1"/>
    <col min="9474" max="9474" width="5.5703125" style="5" customWidth="1"/>
    <col min="9475" max="9475" width="7" style="5" customWidth="1"/>
    <col min="9476" max="9481" width="10" style="5" customWidth="1"/>
    <col min="9482" max="9482" width="8.85546875" style="5" customWidth="1"/>
    <col min="9483" max="9483" width="11.140625" style="5" customWidth="1"/>
    <col min="9484" max="9484" width="8.85546875" style="5" customWidth="1"/>
    <col min="9485" max="9485" width="9.85546875" style="5" customWidth="1"/>
    <col min="9486" max="9490" width="9.42578125" style="5" customWidth="1"/>
    <col min="9491" max="9700" width="8.7109375" style="5"/>
    <col min="9701" max="9701" width="6.85546875" style="5" customWidth="1"/>
    <col min="9702" max="9702" width="35.42578125" style="5" bestFit="1" customWidth="1"/>
    <col min="9703" max="9703" width="7.7109375" style="5" customWidth="1"/>
    <col min="9704" max="9704" width="7.28515625" style="5" customWidth="1"/>
    <col min="9705" max="9705" width="12.140625" style="5" customWidth="1"/>
    <col min="9706" max="9706" width="13.7109375" style="5" customWidth="1"/>
    <col min="9707" max="9707" width="11.28515625" style="5" customWidth="1"/>
    <col min="9708" max="9708" width="13.5703125" style="5" customWidth="1"/>
    <col min="9709" max="9709" width="13.85546875" style="5" customWidth="1"/>
    <col min="9710" max="9710" width="8" style="5" customWidth="1"/>
    <col min="9711" max="9711" width="8.42578125" style="5" customWidth="1"/>
    <col min="9712" max="9712" width="11.85546875" style="5" customWidth="1"/>
    <col min="9713" max="9718" width="10" style="5" customWidth="1"/>
    <col min="9719" max="9719" width="8.7109375" style="5"/>
    <col min="9720" max="9720" width="28.140625" style="5" customWidth="1"/>
    <col min="9721" max="9722" width="8.7109375" style="5"/>
    <col min="9723" max="9724" width="8.140625" style="5" customWidth="1"/>
    <col min="9725" max="9725" width="8.5703125" style="5" customWidth="1"/>
    <col min="9726" max="9727" width="8.140625" style="5" customWidth="1"/>
    <col min="9728" max="9728" width="5.7109375" style="5" customWidth="1"/>
    <col min="9729" max="9729" width="0" style="5" hidden="1" customWidth="1"/>
    <col min="9730" max="9730" width="5.5703125" style="5" customWidth="1"/>
    <col min="9731" max="9731" width="7" style="5" customWidth="1"/>
    <col min="9732" max="9737" width="10" style="5" customWidth="1"/>
    <col min="9738" max="9738" width="8.85546875" style="5" customWidth="1"/>
    <col min="9739" max="9739" width="11.140625" style="5" customWidth="1"/>
    <col min="9740" max="9740" width="8.85546875" style="5" customWidth="1"/>
    <col min="9741" max="9741" width="9.85546875" style="5" customWidth="1"/>
    <col min="9742" max="9746" width="9.42578125" style="5" customWidth="1"/>
    <col min="9747" max="9956" width="8.7109375" style="5"/>
    <col min="9957" max="9957" width="6.85546875" style="5" customWidth="1"/>
    <col min="9958" max="9958" width="35.42578125" style="5" bestFit="1" customWidth="1"/>
    <col min="9959" max="9959" width="7.7109375" style="5" customWidth="1"/>
    <col min="9960" max="9960" width="7.28515625" style="5" customWidth="1"/>
    <col min="9961" max="9961" width="12.140625" style="5" customWidth="1"/>
    <col min="9962" max="9962" width="13.7109375" style="5" customWidth="1"/>
    <col min="9963" max="9963" width="11.28515625" style="5" customWidth="1"/>
    <col min="9964" max="9964" width="13.5703125" style="5" customWidth="1"/>
    <col min="9965" max="9965" width="13.85546875" style="5" customWidth="1"/>
    <col min="9966" max="9966" width="8" style="5" customWidth="1"/>
    <col min="9967" max="9967" width="8.42578125" style="5" customWidth="1"/>
    <col min="9968" max="9968" width="11.85546875" style="5" customWidth="1"/>
    <col min="9969" max="9974" width="10" style="5" customWidth="1"/>
    <col min="9975" max="9975" width="8.7109375" style="5"/>
    <col min="9976" max="9976" width="28.140625" style="5" customWidth="1"/>
    <col min="9977" max="9978" width="8.7109375" style="5"/>
    <col min="9979" max="9980" width="8.140625" style="5" customWidth="1"/>
    <col min="9981" max="9981" width="8.5703125" style="5" customWidth="1"/>
    <col min="9982" max="9983" width="8.140625" style="5" customWidth="1"/>
    <col min="9984" max="9984" width="5.7109375" style="5" customWidth="1"/>
    <col min="9985" max="9985" width="0" style="5" hidden="1" customWidth="1"/>
    <col min="9986" max="9986" width="5.5703125" style="5" customWidth="1"/>
    <col min="9987" max="9987" width="7" style="5" customWidth="1"/>
    <col min="9988" max="9993" width="10" style="5" customWidth="1"/>
    <col min="9994" max="9994" width="8.85546875" style="5" customWidth="1"/>
    <col min="9995" max="9995" width="11.140625" style="5" customWidth="1"/>
    <col min="9996" max="9996" width="8.85546875" style="5" customWidth="1"/>
    <col min="9997" max="9997" width="9.85546875" style="5" customWidth="1"/>
    <col min="9998" max="10002" width="9.42578125" style="5" customWidth="1"/>
    <col min="10003" max="10212" width="8.7109375" style="5"/>
    <col min="10213" max="10213" width="6.85546875" style="5" customWidth="1"/>
    <col min="10214" max="10214" width="35.42578125" style="5" bestFit="1" customWidth="1"/>
    <col min="10215" max="10215" width="7.7109375" style="5" customWidth="1"/>
    <col min="10216" max="10216" width="7.28515625" style="5" customWidth="1"/>
    <col min="10217" max="10217" width="12.140625" style="5" customWidth="1"/>
    <col min="10218" max="10218" width="13.7109375" style="5" customWidth="1"/>
    <col min="10219" max="10219" width="11.28515625" style="5" customWidth="1"/>
    <col min="10220" max="10220" width="13.5703125" style="5" customWidth="1"/>
    <col min="10221" max="10221" width="13.85546875" style="5" customWidth="1"/>
    <col min="10222" max="10222" width="8" style="5" customWidth="1"/>
    <col min="10223" max="10223" width="8.42578125" style="5" customWidth="1"/>
    <col min="10224" max="10224" width="11.85546875" style="5" customWidth="1"/>
    <col min="10225" max="10230" width="10" style="5" customWidth="1"/>
    <col min="10231" max="10231" width="8.7109375" style="5"/>
    <col min="10232" max="10232" width="28.140625" style="5" customWidth="1"/>
    <col min="10233" max="10234" width="8.7109375" style="5"/>
    <col min="10235" max="10236" width="8.140625" style="5" customWidth="1"/>
    <col min="10237" max="10237" width="8.5703125" style="5" customWidth="1"/>
    <col min="10238" max="10239" width="8.140625" style="5" customWidth="1"/>
    <col min="10240" max="10240" width="5.7109375" style="5" customWidth="1"/>
    <col min="10241" max="10241" width="0" style="5" hidden="1" customWidth="1"/>
    <col min="10242" max="10242" width="5.5703125" style="5" customWidth="1"/>
    <col min="10243" max="10243" width="7" style="5" customWidth="1"/>
    <col min="10244" max="10249" width="10" style="5" customWidth="1"/>
    <col min="10250" max="10250" width="8.85546875" style="5" customWidth="1"/>
    <col min="10251" max="10251" width="11.140625" style="5" customWidth="1"/>
    <col min="10252" max="10252" width="8.85546875" style="5" customWidth="1"/>
    <col min="10253" max="10253" width="9.85546875" style="5" customWidth="1"/>
    <col min="10254" max="10258" width="9.42578125" style="5" customWidth="1"/>
    <col min="10259" max="10468" width="8.7109375" style="5"/>
    <col min="10469" max="10469" width="6.85546875" style="5" customWidth="1"/>
    <col min="10470" max="10470" width="35.42578125" style="5" bestFit="1" customWidth="1"/>
    <col min="10471" max="10471" width="7.7109375" style="5" customWidth="1"/>
    <col min="10472" max="10472" width="7.28515625" style="5" customWidth="1"/>
    <col min="10473" max="10473" width="12.140625" style="5" customWidth="1"/>
    <col min="10474" max="10474" width="13.7109375" style="5" customWidth="1"/>
    <col min="10475" max="10475" width="11.28515625" style="5" customWidth="1"/>
    <col min="10476" max="10476" width="13.5703125" style="5" customWidth="1"/>
    <col min="10477" max="10477" width="13.85546875" style="5" customWidth="1"/>
    <col min="10478" max="10478" width="8" style="5" customWidth="1"/>
    <col min="10479" max="10479" width="8.42578125" style="5" customWidth="1"/>
    <col min="10480" max="10480" width="11.85546875" style="5" customWidth="1"/>
    <col min="10481" max="10486" width="10" style="5" customWidth="1"/>
    <col min="10487" max="10487" width="8.7109375" style="5"/>
    <col min="10488" max="10488" width="28.140625" style="5" customWidth="1"/>
    <col min="10489" max="10490" width="8.7109375" style="5"/>
    <col min="10491" max="10492" width="8.140625" style="5" customWidth="1"/>
    <col min="10493" max="10493" width="8.5703125" style="5" customWidth="1"/>
    <col min="10494" max="10495" width="8.140625" style="5" customWidth="1"/>
    <col min="10496" max="10496" width="5.7109375" style="5" customWidth="1"/>
    <col min="10497" max="10497" width="0" style="5" hidden="1" customWidth="1"/>
    <col min="10498" max="10498" width="5.5703125" style="5" customWidth="1"/>
    <col min="10499" max="10499" width="7" style="5" customWidth="1"/>
    <col min="10500" max="10505" width="10" style="5" customWidth="1"/>
    <col min="10506" max="10506" width="8.85546875" style="5" customWidth="1"/>
    <col min="10507" max="10507" width="11.140625" style="5" customWidth="1"/>
    <col min="10508" max="10508" width="8.85546875" style="5" customWidth="1"/>
    <col min="10509" max="10509" width="9.85546875" style="5" customWidth="1"/>
    <col min="10510" max="10514" width="9.42578125" style="5" customWidth="1"/>
    <col min="10515" max="10724" width="8.7109375" style="5"/>
    <col min="10725" max="10725" width="6.85546875" style="5" customWidth="1"/>
    <col min="10726" max="10726" width="35.42578125" style="5" bestFit="1" customWidth="1"/>
    <col min="10727" max="10727" width="7.7109375" style="5" customWidth="1"/>
    <col min="10728" max="10728" width="7.28515625" style="5" customWidth="1"/>
    <col min="10729" max="10729" width="12.140625" style="5" customWidth="1"/>
    <col min="10730" max="10730" width="13.7109375" style="5" customWidth="1"/>
    <col min="10731" max="10731" width="11.28515625" style="5" customWidth="1"/>
    <col min="10732" max="10732" width="13.5703125" style="5" customWidth="1"/>
    <col min="10733" max="10733" width="13.85546875" style="5" customWidth="1"/>
    <col min="10734" max="10734" width="8" style="5" customWidth="1"/>
    <col min="10735" max="10735" width="8.42578125" style="5" customWidth="1"/>
    <col min="10736" max="10736" width="11.85546875" style="5" customWidth="1"/>
    <col min="10737" max="10742" width="10" style="5" customWidth="1"/>
    <col min="10743" max="10743" width="8.7109375" style="5"/>
    <col min="10744" max="10744" width="28.140625" style="5" customWidth="1"/>
    <col min="10745" max="10746" width="8.7109375" style="5"/>
    <col min="10747" max="10748" width="8.140625" style="5" customWidth="1"/>
    <col min="10749" max="10749" width="8.5703125" style="5" customWidth="1"/>
    <col min="10750" max="10751" width="8.140625" style="5" customWidth="1"/>
    <col min="10752" max="10752" width="5.7109375" style="5" customWidth="1"/>
    <col min="10753" max="10753" width="0" style="5" hidden="1" customWidth="1"/>
    <col min="10754" max="10754" width="5.5703125" style="5" customWidth="1"/>
    <col min="10755" max="10755" width="7" style="5" customWidth="1"/>
    <col min="10756" max="10761" width="10" style="5" customWidth="1"/>
    <col min="10762" max="10762" width="8.85546875" style="5" customWidth="1"/>
    <col min="10763" max="10763" width="11.140625" style="5" customWidth="1"/>
    <col min="10764" max="10764" width="8.85546875" style="5" customWidth="1"/>
    <col min="10765" max="10765" width="9.85546875" style="5" customWidth="1"/>
    <col min="10766" max="10770" width="9.42578125" style="5" customWidth="1"/>
    <col min="10771" max="10980" width="8.7109375" style="5"/>
    <col min="10981" max="10981" width="6.85546875" style="5" customWidth="1"/>
    <col min="10982" max="10982" width="35.42578125" style="5" bestFit="1" customWidth="1"/>
    <col min="10983" max="10983" width="7.7109375" style="5" customWidth="1"/>
    <col min="10984" max="10984" width="7.28515625" style="5" customWidth="1"/>
    <col min="10985" max="10985" width="12.140625" style="5" customWidth="1"/>
    <col min="10986" max="10986" width="13.7109375" style="5" customWidth="1"/>
    <col min="10987" max="10987" width="11.28515625" style="5" customWidth="1"/>
    <col min="10988" max="10988" width="13.5703125" style="5" customWidth="1"/>
    <col min="10989" max="10989" width="13.85546875" style="5" customWidth="1"/>
    <col min="10990" max="10990" width="8" style="5" customWidth="1"/>
    <col min="10991" max="10991" width="8.42578125" style="5" customWidth="1"/>
    <col min="10992" max="10992" width="11.85546875" style="5" customWidth="1"/>
    <col min="10993" max="10998" width="10" style="5" customWidth="1"/>
    <col min="10999" max="10999" width="8.7109375" style="5"/>
    <col min="11000" max="11000" width="28.140625" style="5" customWidth="1"/>
    <col min="11001" max="11002" width="8.7109375" style="5"/>
    <col min="11003" max="11004" width="8.140625" style="5" customWidth="1"/>
    <col min="11005" max="11005" width="8.5703125" style="5" customWidth="1"/>
    <col min="11006" max="11007" width="8.140625" style="5" customWidth="1"/>
    <col min="11008" max="11008" width="5.7109375" style="5" customWidth="1"/>
    <col min="11009" max="11009" width="0" style="5" hidden="1" customWidth="1"/>
    <col min="11010" max="11010" width="5.5703125" style="5" customWidth="1"/>
    <col min="11011" max="11011" width="7" style="5" customWidth="1"/>
    <col min="11012" max="11017" width="10" style="5" customWidth="1"/>
    <col min="11018" max="11018" width="8.85546875" style="5" customWidth="1"/>
    <col min="11019" max="11019" width="11.140625" style="5" customWidth="1"/>
    <col min="11020" max="11020" width="8.85546875" style="5" customWidth="1"/>
    <col min="11021" max="11021" width="9.85546875" style="5" customWidth="1"/>
    <col min="11022" max="11026" width="9.42578125" style="5" customWidth="1"/>
    <col min="11027" max="11236" width="8.7109375" style="5"/>
    <col min="11237" max="11237" width="6.85546875" style="5" customWidth="1"/>
    <col min="11238" max="11238" width="35.42578125" style="5" bestFit="1" customWidth="1"/>
    <col min="11239" max="11239" width="7.7109375" style="5" customWidth="1"/>
    <col min="11240" max="11240" width="7.28515625" style="5" customWidth="1"/>
    <col min="11241" max="11241" width="12.140625" style="5" customWidth="1"/>
    <col min="11242" max="11242" width="13.7109375" style="5" customWidth="1"/>
    <col min="11243" max="11243" width="11.28515625" style="5" customWidth="1"/>
    <col min="11244" max="11244" width="13.5703125" style="5" customWidth="1"/>
    <col min="11245" max="11245" width="13.85546875" style="5" customWidth="1"/>
    <col min="11246" max="11246" width="8" style="5" customWidth="1"/>
    <col min="11247" max="11247" width="8.42578125" style="5" customWidth="1"/>
    <col min="11248" max="11248" width="11.85546875" style="5" customWidth="1"/>
    <col min="11249" max="11254" width="10" style="5" customWidth="1"/>
    <col min="11255" max="11255" width="8.7109375" style="5"/>
    <col min="11256" max="11256" width="28.140625" style="5" customWidth="1"/>
    <col min="11257" max="11258" width="8.7109375" style="5"/>
    <col min="11259" max="11260" width="8.140625" style="5" customWidth="1"/>
    <col min="11261" max="11261" width="8.5703125" style="5" customWidth="1"/>
    <col min="11262" max="11263" width="8.140625" style="5" customWidth="1"/>
    <col min="11264" max="11264" width="5.7109375" style="5" customWidth="1"/>
    <col min="11265" max="11265" width="0" style="5" hidden="1" customWidth="1"/>
    <col min="11266" max="11266" width="5.5703125" style="5" customWidth="1"/>
    <col min="11267" max="11267" width="7" style="5" customWidth="1"/>
    <col min="11268" max="11273" width="10" style="5" customWidth="1"/>
    <col min="11274" max="11274" width="8.85546875" style="5" customWidth="1"/>
    <col min="11275" max="11275" width="11.140625" style="5" customWidth="1"/>
    <col min="11276" max="11276" width="8.85546875" style="5" customWidth="1"/>
    <col min="11277" max="11277" width="9.85546875" style="5" customWidth="1"/>
    <col min="11278" max="11282" width="9.42578125" style="5" customWidth="1"/>
    <col min="11283" max="11492" width="8.7109375" style="5"/>
    <col min="11493" max="11493" width="6.85546875" style="5" customWidth="1"/>
    <col min="11494" max="11494" width="35.42578125" style="5" bestFit="1" customWidth="1"/>
    <col min="11495" max="11495" width="7.7109375" style="5" customWidth="1"/>
    <col min="11496" max="11496" width="7.28515625" style="5" customWidth="1"/>
    <col min="11497" max="11497" width="12.140625" style="5" customWidth="1"/>
    <col min="11498" max="11498" width="13.7109375" style="5" customWidth="1"/>
    <col min="11499" max="11499" width="11.28515625" style="5" customWidth="1"/>
    <col min="11500" max="11500" width="13.5703125" style="5" customWidth="1"/>
    <col min="11501" max="11501" width="13.85546875" style="5" customWidth="1"/>
    <col min="11502" max="11502" width="8" style="5" customWidth="1"/>
    <col min="11503" max="11503" width="8.42578125" style="5" customWidth="1"/>
    <col min="11504" max="11504" width="11.85546875" style="5" customWidth="1"/>
    <col min="11505" max="11510" width="10" style="5" customWidth="1"/>
    <col min="11511" max="11511" width="8.7109375" style="5"/>
    <col min="11512" max="11512" width="28.140625" style="5" customWidth="1"/>
    <col min="11513" max="11514" width="8.7109375" style="5"/>
    <col min="11515" max="11516" width="8.140625" style="5" customWidth="1"/>
    <col min="11517" max="11517" width="8.5703125" style="5" customWidth="1"/>
    <col min="11518" max="11519" width="8.140625" style="5" customWidth="1"/>
    <col min="11520" max="11520" width="5.7109375" style="5" customWidth="1"/>
    <col min="11521" max="11521" width="0" style="5" hidden="1" customWidth="1"/>
    <col min="11522" max="11522" width="5.5703125" style="5" customWidth="1"/>
    <col min="11523" max="11523" width="7" style="5" customWidth="1"/>
    <col min="11524" max="11529" width="10" style="5" customWidth="1"/>
    <col min="11530" max="11530" width="8.85546875" style="5" customWidth="1"/>
    <col min="11531" max="11531" width="11.140625" style="5" customWidth="1"/>
    <col min="11532" max="11532" width="8.85546875" style="5" customWidth="1"/>
    <col min="11533" max="11533" width="9.85546875" style="5" customWidth="1"/>
    <col min="11534" max="11538" width="9.42578125" style="5" customWidth="1"/>
    <col min="11539" max="11748" width="8.7109375" style="5"/>
    <col min="11749" max="11749" width="6.85546875" style="5" customWidth="1"/>
    <col min="11750" max="11750" width="35.42578125" style="5" bestFit="1" customWidth="1"/>
    <col min="11751" max="11751" width="7.7109375" style="5" customWidth="1"/>
    <col min="11752" max="11752" width="7.28515625" style="5" customWidth="1"/>
    <col min="11753" max="11753" width="12.140625" style="5" customWidth="1"/>
    <col min="11754" max="11754" width="13.7109375" style="5" customWidth="1"/>
    <col min="11755" max="11755" width="11.28515625" style="5" customWidth="1"/>
    <col min="11756" max="11756" width="13.5703125" style="5" customWidth="1"/>
    <col min="11757" max="11757" width="13.85546875" style="5" customWidth="1"/>
    <col min="11758" max="11758" width="8" style="5" customWidth="1"/>
    <col min="11759" max="11759" width="8.42578125" style="5" customWidth="1"/>
    <col min="11760" max="11760" width="11.85546875" style="5" customWidth="1"/>
    <col min="11761" max="11766" width="10" style="5" customWidth="1"/>
    <col min="11767" max="11767" width="8.7109375" style="5"/>
    <col min="11768" max="11768" width="28.140625" style="5" customWidth="1"/>
    <col min="11769" max="11770" width="8.7109375" style="5"/>
    <col min="11771" max="11772" width="8.140625" style="5" customWidth="1"/>
    <col min="11773" max="11773" width="8.5703125" style="5" customWidth="1"/>
    <col min="11774" max="11775" width="8.140625" style="5" customWidth="1"/>
    <col min="11776" max="11776" width="5.7109375" style="5" customWidth="1"/>
    <col min="11777" max="11777" width="0" style="5" hidden="1" customWidth="1"/>
    <col min="11778" max="11778" width="5.5703125" style="5" customWidth="1"/>
    <col min="11779" max="11779" width="7" style="5" customWidth="1"/>
    <col min="11780" max="11785" width="10" style="5" customWidth="1"/>
    <col min="11786" max="11786" width="8.85546875" style="5" customWidth="1"/>
    <col min="11787" max="11787" width="11.140625" style="5" customWidth="1"/>
    <col min="11788" max="11788" width="8.85546875" style="5" customWidth="1"/>
    <col min="11789" max="11789" width="9.85546875" style="5" customWidth="1"/>
    <col min="11790" max="11794" width="9.42578125" style="5" customWidth="1"/>
    <col min="11795" max="12004" width="8.7109375" style="5"/>
    <col min="12005" max="12005" width="6.85546875" style="5" customWidth="1"/>
    <col min="12006" max="12006" width="35.42578125" style="5" bestFit="1" customWidth="1"/>
    <col min="12007" max="12007" width="7.7109375" style="5" customWidth="1"/>
    <col min="12008" max="12008" width="7.28515625" style="5" customWidth="1"/>
    <col min="12009" max="12009" width="12.140625" style="5" customWidth="1"/>
    <col min="12010" max="12010" width="13.7109375" style="5" customWidth="1"/>
    <col min="12011" max="12011" width="11.28515625" style="5" customWidth="1"/>
    <col min="12012" max="12012" width="13.5703125" style="5" customWidth="1"/>
    <col min="12013" max="12013" width="13.85546875" style="5" customWidth="1"/>
    <col min="12014" max="12014" width="8" style="5" customWidth="1"/>
    <col min="12015" max="12015" width="8.42578125" style="5" customWidth="1"/>
    <col min="12016" max="12016" width="11.85546875" style="5" customWidth="1"/>
    <col min="12017" max="12022" width="10" style="5" customWidth="1"/>
    <col min="12023" max="12023" width="8.7109375" style="5"/>
    <col min="12024" max="12024" width="28.140625" style="5" customWidth="1"/>
    <col min="12025" max="12026" width="8.7109375" style="5"/>
    <col min="12027" max="12028" width="8.140625" style="5" customWidth="1"/>
    <col min="12029" max="12029" width="8.5703125" style="5" customWidth="1"/>
    <col min="12030" max="12031" width="8.140625" style="5" customWidth="1"/>
    <col min="12032" max="12032" width="5.7109375" style="5" customWidth="1"/>
    <col min="12033" max="12033" width="0" style="5" hidden="1" customWidth="1"/>
    <col min="12034" max="12034" width="5.5703125" style="5" customWidth="1"/>
    <col min="12035" max="12035" width="7" style="5" customWidth="1"/>
    <col min="12036" max="12041" width="10" style="5" customWidth="1"/>
    <col min="12042" max="12042" width="8.85546875" style="5" customWidth="1"/>
    <col min="12043" max="12043" width="11.140625" style="5" customWidth="1"/>
    <col min="12044" max="12044" width="8.85546875" style="5" customWidth="1"/>
    <col min="12045" max="12045" width="9.85546875" style="5" customWidth="1"/>
    <col min="12046" max="12050" width="9.42578125" style="5" customWidth="1"/>
    <col min="12051" max="12260" width="8.7109375" style="5"/>
    <col min="12261" max="12261" width="6.85546875" style="5" customWidth="1"/>
    <col min="12262" max="12262" width="35.42578125" style="5" bestFit="1" customWidth="1"/>
    <col min="12263" max="12263" width="7.7109375" style="5" customWidth="1"/>
    <col min="12264" max="12264" width="7.28515625" style="5" customWidth="1"/>
    <col min="12265" max="12265" width="12.140625" style="5" customWidth="1"/>
    <col min="12266" max="12266" width="13.7109375" style="5" customWidth="1"/>
    <col min="12267" max="12267" width="11.28515625" style="5" customWidth="1"/>
    <col min="12268" max="12268" width="13.5703125" style="5" customWidth="1"/>
    <col min="12269" max="12269" width="13.85546875" style="5" customWidth="1"/>
    <col min="12270" max="12270" width="8" style="5" customWidth="1"/>
    <col min="12271" max="12271" width="8.42578125" style="5" customWidth="1"/>
    <col min="12272" max="12272" width="11.85546875" style="5" customWidth="1"/>
    <col min="12273" max="12278" width="10" style="5" customWidth="1"/>
    <col min="12279" max="12279" width="8.7109375" style="5"/>
    <col min="12280" max="12280" width="28.140625" style="5" customWidth="1"/>
    <col min="12281" max="12282" width="8.7109375" style="5"/>
    <col min="12283" max="12284" width="8.140625" style="5" customWidth="1"/>
    <col min="12285" max="12285" width="8.5703125" style="5" customWidth="1"/>
    <col min="12286" max="12287" width="8.140625" style="5" customWidth="1"/>
    <col min="12288" max="12288" width="5.7109375" style="5" customWidth="1"/>
    <col min="12289" max="12289" width="0" style="5" hidden="1" customWidth="1"/>
    <col min="12290" max="12290" width="5.5703125" style="5" customWidth="1"/>
    <col min="12291" max="12291" width="7" style="5" customWidth="1"/>
    <col min="12292" max="12297" width="10" style="5" customWidth="1"/>
    <col min="12298" max="12298" width="8.85546875" style="5" customWidth="1"/>
    <col min="12299" max="12299" width="11.140625" style="5" customWidth="1"/>
    <col min="12300" max="12300" width="8.85546875" style="5" customWidth="1"/>
    <col min="12301" max="12301" width="9.85546875" style="5" customWidth="1"/>
    <col min="12302" max="12306" width="9.42578125" style="5" customWidth="1"/>
    <col min="12307" max="12516" width="8.7109375" style="5"/>
    <col min="12517" max="12517" width="6.85546875" style="5" customWidth="1"/>
    <col min="12518" max="12518" width="35.42578125" style="5" bestFit="1" customWidth="1"/>
    <col min="12519" max="12519" width="7.7109375" style="5" customWidth="1"/>
    <col min="12520" max="12520" width="7.28515625" style="5" customWidth="1"/>
    <col min="12521" max="12521" width="12.140625" style="5" customWidth="1"/>
    <col min="12522" max="12522" width="13.7109375" style="5" customWidth="1"/>
    <col min="12523" max="12523" width="11.28515625" style="5" customWidth="1"/>
    <col min="12524" max="12524" width="13.5703125" style="5" customWidth="1"/>
    <col min="12525" max="12525" width="13.85546875" style="5" customWidth="1"/>
    <col min="12526" max="12526" width="8" style="5" customWidth="1"/>
    <col min="12527" max="12527" width="8.42578125" style="5" customWidth="1"/>
    <col min="12528" max="12528" width="11.85546875" style="5" customWidth="1"/>
    <col min="12529" max="12534" width="10" style="5" customWidth="1"/>
    <col min="12535" max="12535" width="8.7109375" style="5"/>
    <col min="12536" max="12536" width="28.140625" style="5" customWidth="1"/>
    <col min="12537" max="12538" width="8.7109375" style="5"/>
    <col min="12539" max="12540" width="8.140625" style="5" customWidth="1"/>
    <col min="12541" max="12541" width="8.5703125" style="5" customWidth="1"/>
    <col min="12542" max="12543" width="8.140625" style="5" customWidth="1"/>
    <col min="12544" max="12544" width="5.7109375" style="5" customWidth="1"/>
    <col min="12545" max="12545" width="0" style="5" hidden="1" customWidth="1"/>
    <col min="12546" max="12546" width="5.5703125" style="5" customWidth="1"/>
    <col min="12547" max="12547" width="7" style="5" customWidth="1"/>
    <col min="12548" max="12553" width="10" style="5" customWidth="1"/>
    <col min="12554" max="12554" width="8.85546875" style="5" customWidth="1"/>
    <col min="12555" max="12555" width="11.140625" style="5" customWidth="1"/>
    <col min="12556" max="12556" width="8.85546875" style="5" customWidth="1"/>
    <col min="12557" max="12557" width="9.85546875" style="5" customWidth="1"/>
    <col min="12558" max="12562" width="9.42578125" style="5" customWidth="1"/>
    <col min="12563" max="12772" width="8.7109375" style="5"/>
    <col min="12773" max="12773" width="6.85546875" style="5" customWidth="1"/>
    <col min="12774" max="12774" width="35.42578125" style="5" bestFit="1" customWidth="1"/>
    <col min="12775" max="12775" width="7.7109375" style="5" customWidth="1"/>
    <col min="12776" max="12776" width="7.28515625" style="5" customWidth="1"/>
    <col min="12777" max="12777" width="12.140625" style="5" customWidth="1"/>
    <col min="12778" max="12778" width="13.7109375" style="5" customWidth="1"/>
    <col min="12779" max="12779" width="11.28515625" style="5" customWidth="1"/>
    <col min="12780" max="12780" width="13.5703125" style="5" customWidth="1"/>
    <col min="12781" max="12781" width="13.85546875" style="5" customWidth="1"/>
    <col min="12782" max="12782" width="8" style="5" customWidth="1"/>
    <col min="12783" max="12783" width="8.42578125" style="5" customWidth="1"/>
    <col min="12784" max="12784" width="11.85546875" style="5" customWidth="1"/>
    <col min="12785" max="12790" width="10" style="5" customWidth="1"/>
    <col min="12791" max="12791" width="8.7109375" style="5"/>
    <col min="12792" max="12792" width="28.140625" style="5" customWidth="1"/>
    <col min="12793" max="12794" width="8.7109375" style="5"/>
    <col min="12795" max="12796" width="8.140625" style="5" customWidth="1"/>
    <col min="12797" max="12797" width="8.5703125" style="5" customWidth="1"/>
    <col min="12798" max="12799" width="8.140625" style="5" customWidth="1"/>
    <col min="12800" max="12800" width="5.7109375" style="5" customWidth="1"/>
    <col min="12801" max="12801" width="0" style="5" hidden="1" customWidth="1"/>
    <col min="12802" max="12802" width="5.5703125" style="5" customWidth="1"/>
    <col min="12803" max="12803" width="7" style="5" customWidth="1"/>
    <col min="12804" max="12809" width="10" style="5" customWidth="1"/>
    <col min="12810" max="12810" width="8.85546875" style="5" customWidth="1"/>
    <col min="12811" max="12811" width="11.140625" style="5" customWidth="1"/>
    <col min="12812" max="12812" width="8.85546875" style="5" customWidth="1"/>
    <col min="12813" max="12813" width="9.85546875" style="5" customWidth="1"/>
    <col min="12814" max="12818" width="9.42578125" style="5" customWidth="1"/>
    <col min="12819" max="13028" width="8.7109375" style="5"/>
    <col min="13029" max="13029" width="6.85546875" style="5" customWidth="1"/>
    <col min="13030" max="13030" width="35.42578125" style="5" bestFit="1" customWidth="1"/>
    <col min="13031" max="13031" width="7.7109375" style="5" customWidth="1"/>
    <col min="13032" max="13032" width="7.28515625" style="5" customWidth="1"/>
    <col min="13033" max="13033" width="12.140625" style="5" customWidth="1"/>
    <col min="13034" max="13034" width="13.7109375" style="5" customWidth="1"/>
    <col min="13035" max="13035" width="11.28515625" style="5" customWidth="1"/>
    <col min="13036" max="13036" width="13.5703125" style="5" customWidth="1"/>
    <col min="13037" max="13037" width="13.85546875" style="5" customWidth="1"/>
    <col min="13038" max="13038" width="8" style="5" customWidth="1"/>
    <col min="13039" max="13039" width="8.42578125" style="5" customWidth="1"/>
    <col min="13040" max="13040" width="11.85546875" style="5" customWidth="1"/>
    <col min="13041" max="13046" width="10" style="5" customWidth="1"/>
    <col min="13047" max="13047" width="8.7109375" style="5"/>
    <col min="13048" max="13048" width="28.140625" style="5" customWidth="1"/>
    <col min="13049" max="13050" width="8.7109375" style="5"/>
    <col min="13051" max="13052" width="8.140625" style="5" customWidth="1"/>
    <col min="13053" max="13053" width="8.5703125" style="5" customWidth="1"/>
    <col min="13054" max="13055" width="8.140625" style="5" customWidth="1"/>
    <col min="13056" max="13056" width="5.7109375" style="5" customWidth="1"/>
    <col min="13057" max="13057" width="0" style="5" hidden="1" customWidth="1"/>
    <col min="13058" max="13058" width="5.5703125" style="5" customWidth="1"/>
    <col min="13059" max="13059" width="7" style="5" customWidth="1"/>
    <col min="13060" max="13065" width="10" style="5" customWidth="1"/>
    <col min="13066" max="13066" width="8.85546875" style="5" customWidth="1"/>
    <col min="13067" max="13067" width="11.140625" style="5" customWidth="1"/>
    <col min="13068" max="13068" width="8.85546875" style="5" customWidth="1"/>
    <col min="13069" max="13069" width="9.85546875" style="5" customWidth="1"/>
    <col min="13070" max="13074" width="9.42578125" style="5" customWidth="1"/>
    <col min="13075" max="13284" width="8.7109375" style="5"/>
    <col min="13285" max="13285" width="6.85546875" style="5" customWidth="1"/>
    <col min="13286" max="13286" width="35.42578125" style="5" bestFit="1" customWidth="1"/>
    <col min="13287" max="13287" width="7.7109375" style="5" customWidth="1"/>
    <col min="13288" max="13288" width="7.28515625" style="5" customWidth="1"/>
    <col min="13289" max="13289" width="12.140625" style="5" customWidth="1"/>
    <col min="13290" max="13290" width="13.7109375" style="5" customWidth="1"/>
    <col min="13291" max="13291" width="11.28515625" style="5" customWidth="1"/>
    <col min="13292" max="13292" width="13.5703125" style="5" customWidth="1"/>
    <col min="13293" max="13293" width="13.85546875" style="5" customWidth="1"/>
    <col min="13294" max="13294" width="8" style="5" customWidth="1"/>
    <col min="13295" max="13295" width="8.42578125" style="5" customWidth="1"/>
    <col min="13296" max="13296" width="11.85546875" style="5" customWidth="1"/>
    <col min="13297" max="13302" width="10" style="5" customWidth="1"/>
    <col min="13303" max="13303" width="8.7109375" style="5"/>
    <col min="13304" max="13304" width="28.140625" style="5" customWidth="1"/>
    <col min="13305" max="13306" width="8.7109375" style="5"/>
    <col min="13307" max="13308" width="8.140625" style="5" customWidth="1"/>
    <col min="13309" max="13309" width="8.5703125" style="5" customWidth="1"/>
    <col min="13310" max="13311" width="8.140625" style="5" customWidth="1"/>
    <col min="13312" max="13312" width="5.7109375" style="5" customWidth="1"/>
    <col min="13313" max="13313" width="0" style="5" hidden="1" customWidth="1"/>
    <col min="13314" max="13314" width="5.5703125" style="5" customWidth="1"/>
    <col min="13315" max="13315" width="7" style="5" customWidth="1"/>
    <col min="13316" max="13321" width="10" style="5" customWidth="1"/>
    <col min="13322" max="13322" width="8.85546875" style="5" customWidth="1"/>
    <col min="13323" max="13323" width="11.140625" style="5" customWidth="1"/>
    <col min="13324" max="13324" width="8.85546875" style="5" customWidth="1"/>
    <col min="13325" max="13325" width="9.85546875" style="5" customWidth="1"/>
    <col min="13326" max="13330" width="9.42578125" style="5" customWidth="1"/>
    <col min="13331" max="13540" width="8.7109375" style="5"/>
    <col min="13541" max="13541" width="6.85546875" style="5" customWidth="1"/>
    <col min="13542" max="13542" width="35.42578125" style="5" bestFit="1" customWidth="1"/>
    <col min="13543" max="13543" width="7.7109375" style="5" customWidth="1"/>
    <col min="13544" max="13544" width="7.28515625" style="5" customWidth="1"/>
    <col min="13545" max="13545" width="12.140625" style="5" customWidth="1"/>
    <col min="13546" max="13546" width="13.7109375" style="5" customWidth="1"/>
    <col min="13547" max="13547" width="11.28515625" style="5" customWidth="1"/>
    <col min="13548" max="13548" width="13.5703125" style="5" customWidth="1"/>
    <col min="13549" max="13549" width="13.85546875" style="5" customWidth="1"/>
    <col min="13550" max="13550" width="8" style="5" customWidth="1"/>
    <col min="13551" max="13551" width="8.42578125" style="5" customWidth="1"/>
    <col min="13552" max="13552" width="11.85546875" style="5" customWidth="1"/>
    <col min="13553" max="13558" width="10" style="5" customWidth="1"/>
    <col min="13559" max="13559" width="8.7109375" style="5"/>
    <col min="13560" max="13560" width="28.140625" style="5" customWidth="1"/>
    <col min="13561" max="13562" width="8.7109375" style="5"/>
    <col min="13563" max="13564" width="8.140625" style="5" customWidth="1"/>
    <col min="13565" max="13565" width="8.5703125" style="5" customWidth="1"/>
    <col min="13566" max="13567" width="8.140625" style="5" customWidth="1"/>
    <col min="13568" max="13568" width="5.7109375" style="5" customWidth="1"/>
    <col min="13569" max="13569" width="0" style="5" hidden="1" customWidth="1"/>
    <col min="13570" max="13570" width="5.5703125" style="5" customWidth="1"/>
    <col min="13571" max="13571" width="7" style="5" customWidth="1"/>
    <col min="13572" max="13577" width="10" style="5" customWidth="1"/>
    <col min="13578" max="13578" width="8.85546875" style="5" customWidth="1"/>
    <col min="13579" max="13579" width="11.140625" style="5" customWidth="1"/>
    <col min="13580" max="13580" width="8.85546875" style="5" customWidth="1"/>
    <col min="13581" max="13581" width="9.85546875" style="5" customWidth="1"/>
    <col min="13582" max="13586" width="9.42578125" style="5" customWidth="1"/>
    <col min="13587" max="13796" width="8.7109375" style="5"/>
    <col min="13797" max="13797" width="6.85546875" style="5" customWidth="1"/>
    <col min="13798" max="13798" width="35.42578125" style="5" bestFit="1" customWidth="1"/>
    <col min="13799" max="13799" width="7.7109375" style="5" customWidth="1"/>
    <col min="13800" max="13800" width="7.28515625" style="5" customWidth="1"/>
    <col min="13801" max="13801" width="12.140625" style="5" customWidth="1"/>
    <col min="13802" max="13802" width="13.7109375" style="5" customWidth="1"/>
    <col min="13803" max="13803" width="11.28515625" style="5" customWidth="1"/>
    <col min="13804" max="13804" width="13.5703125" style="5" customWidth="1"/>
    <col min="13805" max="13805" width="13.85546875" style="5" customWidth="1"/>
    <col min="13806" max="13806" width="8" style="5" customWidth="1"/>
    <col min="13807" max="13807" width="8.42578125" style="5" customWidth="1"/>
    <col min="13808" max="13808" width="11.85546875" style="5" customWidth="1"/>
    <col min="13809" max="13814" width="10" style="5" customWidth="1"/>
    <col min="13815" max="13815" width="8.7109375" style="5"/>
    <col min="13816" max="13816" width="28.140625" style="5" customWidth="1"/>
    <col min="13817" max="13818" width="8.7109375" style="5"/>
    <col min="13819" max="13820" width="8.140625" style="5" customWidth="1"/>
    <col min="13821" max="13821" width="8.5703125" style="5" customWidth="1"/>
    <col min="13822" max="13823" width="8.140625" style="5" customWidth="1"/>
    <col min="13824" max="13824" width="5.7109375" style="5" customWidth="1"/>
    <col min="13825" max="13825" width="0" style="5" hidden="1" customWidth="1"/>
    <col min="13826" max="13826" width="5.5703125" style="5" customWidth="1"/>
    <col min="13827" max="13827" width="7" style="5" customWidth="1"/>
    <col min="13828" max="13833" width="10" style="5" customWidth="1"/>
    <col min="13834" max="13834" width="8.85546875" style="5" customWidth="1"/>
    <col min="13835" max="13835" width="11.140625" style="5" customWidth="1"/>
    <col min="13836" max="13836" width="8.85546875" style="5" customWidth="1"/>
    <col min="13837" max="13837" width="9.85546875" style="5" customWidth="1"/>
    <col min="13838" max="13842" width="9.42578125" style="5" customWidth="1"/>
    <col min="13843" max="14052" width="8.7109375" style="5"/>
    <col min="14053" max="14053" width="6.85546875" style="5" customWidth="1"/>
    <col min="14054" max="14054" width="35.42578125" style="5" bestFit="1" customWidth="1"/>
    <col min="14055" max="14055" width="7.7109375" style="5" customWidth="1"/>
    <col min="14056" max="14056" width="7.28515625" style="5" customWidth="1"/>
    <col min="14057" max="14057" width="12.140625" style="5" customWidth="1"/>
    <col min="14058" max="14058" width="13.7109375" style="5" customWidth="1"/>
    <col min="14059" max="14059" width="11.28515625" style="5" customWidth="1"/>
    <col min="14060" max="14060" width="13.5703125" style="5" customWidth="1"/>
    <col min="14061" max="14061" width="13.85546875" style="5" customWidth="1"/>
    <col min="14062" max="14062" width="8" style="5" customWidth="1"/>
    <col min="14063" max="14063" width="8.42578125" style="5" customWidth="1"/>
    <col min="14064" max="14064" width="11.85546875" style="5" customWidth="1"/>
    <col min="14065" max="14070" width="10" style="5" customWidth="1"/>
    <col min="14071" max="14071" width="8.7109375" style="5"/>
    <col min="14072" max="14072" width="28.140625" style="5" customWidth="1"/>
    <col min="14073" max="14074" width="8.7109375" style="5"/>
    <col min="14075" max="14076" width="8.140625" style="5" customWidth="1"/>
    <col min="14077" max="14077" width="8.5703125" style="5" customWidth="1"/>
    <col min="14078" max="14079" width="8.140625" style="5" customWidth="1"/>
    <col min="14080" max="14080" width="5.7109375" style="5" customWidth="1"/>
    <col min="14081" max="14081" width="0" style="5" hidden="1" customWidth="1"/>
    <col min="14082" max="14082" width="5.5703125" style="5" customWidth="1"/>
    <col min="14083" max="14083" width="7" style="5" customWidth="1"/>
    <col min="14084" max="14089" width="10" style="5" customWidth="1"/>
    <col min="14090" max="14090" width="8.85546875" style="5" customWidth="1"/>
    <col min="14091" max="14091" width="11.140625" style="5" customWidth="1"/>
    <col min="14092" max="14092" width="8.85546875" style="5" customWidth="1"/>
    <col min="14093" max="14093" width="9.85546875" style="5" customWidth="1"/>
    <col min="14094" max="14098" width="9.42578125" style="5" customWidth="1"/>
    <col min="14099" max="14308" width="8.7109375" style="5"/>
    <col min="14309" max="14309" width="6.85546875" style="5" customWidth="1"/>
    <col min="14310" max="14310" width="35.42578125" style="5" bestFit="1" customWidth="1"/>
    <col min="14311" max="14311" width="7.7109375" style="5" customWidth="1"/>
    <col min="14312" max="14312" width="7.28515625" style="5" customWidth="1"/>
    <col min="14313" max="14313" width="12.140625" style="5" customWidth="1"/>
    <col min="14314" max="14314" width="13.7109375" style="5" customWidth="1"/>
    <col min="14315" max="14315" width="11.28515625" style="5" customWidth="1"/>
    <col min="14316" max="14316" width="13.5703125" style="5" customWidth="1"/>
    <col min="14317" max="14317" width="13.85546875" style="5" customWidth="1"/>
    <col min="14318" max="14318" width="8" style="5" customWidth="1"/>
    <col min="14319" max="14319" width="8.42578125" style="5" customWidth="1"/>
    <col min="14320" max="14320" width="11.85546875" style="5" customWidth="1"/>
    <col min="14321" max="14326" width="10" style="5" customWidth="1"/>
    <col min="14327" max="14327" width="8.7109375" style="5"/>
    <col min="14328" max="14328" width="28.140625" style="5" customWidth="1"/>
    <col min="14329" max="14330" width="8.7109375" style="5"/>
    <col min="14331" max="14332" width="8.140625" style="5" customWidth="1"/>
    <col min="14333" max="14333" width="8.5703125" style="5" customWidth="1"/>
    <col min="14334" max="14335" width="8.140625" style="5" customWidth="1"/>
    <col min="14336" max="14336" width="5.7109375" style="5" customWidth="1"/>
    <col min="14337" max="14337" width="0" style="5" hidden="1" customWidth="1"/>
    <col min="14338" max="14338" width="5.5703125" style="5" customWidth="1"/>
    <col min="14339" max="14339" width="7" style="5" customWidth="1"/>
    <col min="14340" max="14345" width="10" style="5" customWidth="1"/>
    <col min="14346" max="14346" width="8.85546875" style="5" customWidth="1"/>
    <col min="14347" max="14347" width="11.140625" style="5" customWidth="1"/>
    <col min="14348" max="14348" width="8.85546875" style="5" customWidth="1"/>
    <col min="14349" max="14349" width="9.85546875" style="5" customWidth="1"/>
    <col min="14350" max="14354" width="9.42578125" style="5" customWidth="1"/>
    <col min="14355" max="14564" width="8.7109375" style="5"/>
    <col min="14565" max="14565" width="6.85546875" style="5" customWidth="1"/>
    <col min="14566" max="14566" width="35.42578125" style="5" bestFit="1" customWidth="1"/>
    <col min="14567" max="14567" width="7.7109375" style="5" customWidth="1"/>
    <col min="14568" max="14568" width="7.28515625" style="5" customWidth="1"/>
    <col min="14569" max="14569" width="12.140625" style="5" customWidth="1"/>
    <col min="14570" max="14570" width="13.7109375" style="5" customWidth="1"/>
    <col min="14571" max="14571" width="11.28515625" style="5" customWidth="1"/>
    <col min="14572" max="14572" width="13.5703125" style="5" customWidth="1"/>
    <col min="14573" max="14573" width="13.85546875" style="5" customWidth="1"/>
    <col min="14574" max="14574" width="8" style="5" customWidth="1"/>
    <col min="14575" max="14575" width="8.42578125" style="5" customWidth="1"/>
    <col min="14576" max="14576" width="11.85546875" style="5" customWidth="1"/>
    <col min="14577" max="14582" width="10" style="5" customWidth="1"/>
    <col min="14583" max="14583" width="8.7109375" style="5"/>
    <col min="14584" max="14584" width="28.140625" style="5" customWidth="1"/>
    <col min="14585" max="14586" width="8.7109375" style="5"/>
    <col min="14587" max="14588" width="8.140625" style="5" customWidth="1"/>
    <col min="14589" max="14589" width="8.5703125" style="5" customWidth="1"/>
    <col min="14590" max="14591" width="8.140625" style="5" customWidth="1"/>
    <col min="14592" max="14592" width="5.7109375" style="5" customWidth="1"/>
    <col min="14593" max="14593" width="0" style="5" hidden="1" customWidth="1"/>
    <col min="14594" max="14594" width="5.5703125" style="5" customWidth="1"/>
    <col min="14595" max="14595" width="7" style="5" customWidth="1"/>
    <col min="14596" max="14601" width="10" style="5" customWidth="1"/>
    <col min="14602" max="14602" width="8.85546875" style="5" customWidth="1"/>
    <col min="14603" max="14603" width="11.140625" style="5" customWidth="1"/>
    <col min="14604" max="14604" width="8.85546875" style="5" customWidth="1"/>
    <col min="14605" max="14605" width="9.85546875" style="5" customWidth="1"/>
    <col min="14606" max="14610" width="9.42578125" style="5" customWidth="1"/>
    <col min="14611" max="14820" width="8.7109375" style="5"/>
    <col min="14821" max="14821" width="6.85546875" style="5" customWidth="1"/>
    <col min="14822" max="14822" width="35.42578125" style="5" bestFit="1" customWidth="1"/>
    <col min="14823" max="14823" width="7.7109375" style="5" customWidth="1"/>
    <col min="14824" max="14824" width="7.28515625" style="5" customWidth="1"/>
    <col min="14825" max="14825" width="12.140625" style="5" customWidth="1"/>
    <col min="14826" max="14826" width="13.7109375" style="5" customWidth="1"/>
    <col min="14827" max="14827" width="11.28515625" style="5" customWidth="1"/>
    <col min="14828" max="14828" width="13.5703125" style="5" customWidth="1"/>
    <col min="14829" max="14829" width="13.85546875" style="5" customWidth="1"/>
    <col min="14830" max="14830" width="8" style="5" customWidth="1"/>
    <col min="14831" max="14831" width="8.42578125" style="5" customWidth="1"/>
    <col min="14832" max="14832" width="11.85546875" style="5" customWidth="1"/>
    <col min="14833" max="14838" width="10" style="5" customWidth="1"/>
    <col min="14839" max="14839" width="8.7109375" style="5"/>
    <col min="14840" max="14840" width="28.140625" style="5" customWidth="1"/>
    <col min="14841" max="14842" width="8.7109375" style="5"/>
    <col min="14843" max="14844" width="8.140625" style="5" customWidth="1"/>
    <col min="14845" max="14845" width="8.5703125" style="5" customWidth="1"/>
    <col min="14846" max="14847" width="8.140625" style="5" customWidth="1"/>
    <col min="14848" max="14848" width="5.7109375" style="5" customWidth="1"/>
    <col min="14849" max="14849" width="0" style="5" hidden="1" customWidth="1"/>
    <col min="14850" max="14850" width="5.5703125" style="5" customWidth="1"/>
    <col min="14851" max="14851" width="7" style="5" customWidth="1"/>
    <col min="14852" max="14857" width="10" style="5" customWidth="1"/>
    <col min="14858" max="14858" width="8.85546875" style="5" customWidth="1"/>
    <col min="14859" max="14859" width="11.140625" style="5" customWidth="1"/>
    <col min="14860" max="14860" width="8.85546875" style="5" customWidth="1"/>
    <col min="14861" max="14861" width="9.85546875" style="5" customWidth="1"/>
    <col min="14862" max="14866" width="9.42578125" style="5" customWidth="1"/>
    <col min="14867" max="15076" width="8.7109375" style="5"/>
    <col min="15077" max="15077" width="6.85546875" style="5" customWidth="1"/>
    <col min="15078" max="15078" width="35.42578125" style="5" bestFit="1" customWidth="1"/>
    <col min="15079" max="15079" width="7.7109375" style="5" customWidth="1"/>
    <col min="15080" max="15080" width="7.28515625" style="5" customWidth="1"/>
    <col min="15081" max="15081" width="12.140625" style="5" customWidth="1"/>
    <col min="15082" max="15082" width="13.7109375" style="5" customWidth="1"/>
    <col min="15083" max="15083" width="11.28515625" style="5" customWidth="1"/>
    <col min="15084" max="15084" width="13.5703125" style="5" customWidth="1"/>
    <col min="15085" max="15085" width="13.85546875" style="5" customWidth="1"/>
    <col min="15086" max="15086" width="8" style="5" customWidth="1"/>
    <col min="15087" max="15087" width="8.42578125" style="5" customWidth="1"/>
    <col min="15088" max="15088" width="11.85546875" style="5" customWidth="1"/>
    <col min="15089" max="15094" width="10" style="5" customWidth="1"/>
    <col min="15095" max="15095" width="8.7109375" style="5"/>
    <col min="15096" max="15096" width="28.140625" style="5" customWidth="1"/>
    <col min="15097" max="15098" width="8.7109375" style="5"/>
    <col min="15099" max="15100" width="8.140625" style="5" customWidth="1"/>
    <col min="15101" max="15101" width="8.5703125" style="5" customWidth="1"/>
    <col min="15102" max="15103" width="8.140625" style="5" customWidth="1"/>
    <col min="15104" max="15104" width="5.7109375" style="5" customWidth="1"/>
    <col min="15105" max="15105" width="0" style="5" hidden="1" customWidth="1"/>
    <col min="15106" max="15106" width="5.5703125" style="5" customWidth="1"/>
    <col min="15107" max="15107" width="7" style="5" customWidth="1"/>
    <col min="15108" max="15113" width="10" style="5" customWidth="1"/>
    <col min="15114" max="15114" width="8.85546875" style="5" customWidth="1"/>
    <col min="15115" max="15115" width="11.140625" style="5" customWidth="1"/>
    <col min="15116" max="15116" width="8.85546875" style="5" customWidth="1"/>
    <col min="15117" max="15117" width="9.85546875" style="5" customWidth="1"/>
    <col min="15118" max="15122" width="9.42578125" style="5" customWidth="1"/>
    <col min="15123" max="15332" width="8.7109375" style="5"/>
    <col min="15333" max="15333" width="6.85546875" style="5" customWidth="1"/>
    <col min="15334" max="15334" width="35.42578125" style="5" bestFit="1" customWidth="1"/>
    <col min="15335" max="15335" width="7.7109375" style="5" customWidth="1"/>
    <col min="15336" max="15336" width="7.28515625" style="5" customWidth="1"/>
    <col min="15337" max="15337" width="12.140625" style="5" customWidth="1"/>
    <col min="15338" max="15338" width="13.7109375" style="5" customWidth="1"/>
    <col min="15339" max="15339" width="11.28515625" style="5" customWidth="1"/>
    <col min="15340" max="15340" width="13.5703125" style="5" customWidth="1"/>
    <col min="15341" max="15341" width="13.85546875" style="5" customWidth="1"/>
    <col min="15342" max="15342" width="8" style="5" customWidth="1"/>
    <col min="15343" max="15343" width="8.42578125" style="5" customWidth="1"/>
    <col min="15344" max="15344" width="11.85546875" style="5" customWidth="1"/>
    <col min="15345" max="15350" width="10" style="5" customWidth="1"/>
    <col min="15351" max="15351" width="8.7109375" style="5"/>
    <col min="15352" max="15352" width="28.140625" style="5" customWidth="1"/>
    <col min="15353" max="15354" width="8.7109375" style="5"/>
    <col min="15355" max="15356" width="8.140625" style="5" customWidth="1"/>
    <col min="15357" max="15357" width="8.5703125" style="5" customWidth="1"/>
    <col min="15358" max="15359" width="8.140625" style="5" customWidth="1"/>
    <col min="15360" max="15360" width="5.7109375" style="5" customWidth="1"/>
    <col min="15361" max="15361" width="0" style="5" hidden="1" customWidth="1"/>
    <col min="15362" max="15362" width="5.5703125" style="5" customWidth="1"/>
    <col min="15363" max="15363" width="7" style="5" customWidth="1"/>
    <col min="15364" max="15369" width="10" style="5" customWidth="1"/>
    <col min="15370" max="15370" width="8.85546875" style="5" customWidth="1"/>
    <col min="15371" max="15371" width="11.140625" style="5" customWidth="1"/>
    <col min="15372" max="15372" width="8.85546875" style="5" customWidth="1"/>
    <col min="15373" max="15373" width="9.85546875" style="5" customWidth="1"/>
    <col min="15374" max="15378" width="9.42578125" style="5" customWidth="1"/>
    <col min="15379" max="15588" width="8.7109375" style="5"/>
    <col min="15589" max="15589" width="6.85546875" style="5" customWidth="1"/>
    <col min="15590" max="15590" width="35.42578125" style="5" bestFit="1" customWidth="1"/>
    <col min="15591" max="15591" width="7.7109375" style="5" customWidth="1"/>
    <col min="15592" max="15592" width="7.28515625" style="5" customWidth="1"/>
    <col min="15593" max="15593" width="12.140625" style="5" customWidth="1"/>
    <col min="15594" max="15594" width="13.7109375" style="5" customWidth="1"/>
    <col min="15595" max="15595" width="11.28515625" style="5" customWidth="1"/>
    <col min="15596" max="15596" width="13.5703125" style="5" customWidth="1"/>
    <col min="15597" max="15597" width="13.85546875" style="5" customWidth="1"/>
    <col min="15598" max="15598" width="8" style="5" customWidth="1"/>
    <col min="15599" max="15599" width="8.42578125" style="5" customWidth="1"/>
    <col min="15600" max="15600" width="11.85546875" style="5" customWidth="1"/>
    <col min="15601" max="15606" width="10" style="5" customWidth="1"/>
    <col min="15607" max="15607" width="8.7109375" style="5"/>
    <col min="15608" max="15608" width="28.140625" style="5" customWidth="1"/>
    <col min="15609" max="15610" width="8.7109375" style="5"/>
    <col min="15611" max="15612" width="8.140625" style="5" customWidth="1"/>
    <col min="15613" max="15613" width="8.5703125" style="5" customWidth="1"/>
    <col min="15614" max="15615" width="8.140625" style="5" customWidth="1"/>
    <col min="15616" max="15616" width="5.7109375" style="5" customWidth="1"/>
    <col min="15617" max="15617" width="0" style="5" hidden="1" customWidth="1"/>
    <col min="15618" max="15618" width="5.5703125" style="5" customWidth="1"/>
    <col min="15619" max="15619" width="7" style="5" customWidth="1"/>
    <col min="15620" max="15625" width="10" style="5" customWidth="1"/>
    <col min="15626" max="15626" width="8.85546875" style="5" customWidth="1"/>
    <col min="15627" max="15627" width="11.140625" style="5" customWidth="1"/>
    <col min="15628" max="15628" width="8.85546875" style="5" customWidth="1"/>
    <col min="15629" max="15629" width="9.85546875" style="5" customWidth="1"/>
    <col min="15630" max="15634" width="9.42578125" style="5" customWidth="1"/>
    <col min="15635" max="15844" width="8.7109375" style="5"/>
    <col min="15845" max="15845" width="6.85546875" style="5" customWidth="1"/>
    <col min="15846" max="15846" width="35.42578125" style="5" bestFit="1" customWidth="1"/>
    <col min="15847" max="15847" width="7.7109375" style="5" customWidth="1"/>
    <col min="15848" max="15848" width="7.28515625" style="5" customWidth="1"/>
    <col min="15849" max="15849" width="12.140625" style="5" customWidth="1"/>
    <col min="15850" max="15850" width="13.7109375" style="5" customWidth="1"/>
    <col min="15851" max="15851" width="11.28515625" style="5" customWidth="1"/>
    <col min="15852" max="15852" width="13.5703125" style="5" customWidth="1"/>
    <col min="15853" max="15853" width="13.85546875" style="5" customWidth="1"/>
    <col min="15854" max="15854" width="8" style="5" customWidth="1"/>
    <col min="15855" max="15855" width="8.42578125" style="5" customWidth="1"/>
    <col min="15856" max="15856" width="11.85546875" style="5" customWidth="1"/>
    <col min="15857" max="15862" width="10" style="5" customWidth="1"/>
    <col min="15863" max="15863" width="8.7109375" style="5"/>
    <col min="15864" max="15864" width="28.140625" style="5" customWidth="1"/>
    <col min="15865" max="15866" width="8.7109375" style="5"/>
    <col min="15867" max="15868" width="8.140625" style="5" customWidth="1"/>
    <col min="15869" max="15869" width="8.5703125" style="5" customWidth="1"/>
    <col min="15870" max="15871" width="8.140625" style="5" customWidth="1"/>
    <col min="15872" max="15872" width="5.7109375" style="5" customWidth="1"/>
    <col min="15873" max="15873" width="0" style="5" hidden="1" customWidth="1"/>
    <col min="15874" max="15874" width="5.5703125" style="5" customWidth="1"/>
    <col min="15875" max="15875" width="7" style="5" customWidth="1"/>
    <col min="15876" max="15881" width="10" style="5" customWidth="1"/>
    <col min="15882" max="15882" width="8.85546875" style="5" customWidth="1"/>
    <col min="15883" max="15883" width="11.140625" style="5" customWidth="1"/>
    <col min="15884" max="15884" width="8.85546875" style="5" customWidth="1"/>
    <col min="15885" max="15885" width="9.85546875" style="5" customWidth="1"/>
    <col min="15886" max="15890" width="9.42578125" style="5" customWidth="1"/>
    <col min="15891" max="16100" width="8.7109375" style="5"/>
    <col min="16101" max="16101" width="6.85546875" style="5" customWidth="1"/>
    <col min="16102" max="16102" width="35.42578125" style="5" bestFit="1" customWidth="1"/>
    <col min="16103" max="16103" width="7.7109375" style="5" customWidth="1"/>
    <col min="16104" max="16104" width="7.28515625" style="5" customWidth="1"/>
    <col min="16105" max="16105" width="12.140625" style="5" customWidth="1"/>
    <col min="16106" max="16106" width="13.7109375" style="5" customWidth="1"/>
    <col min="16107" max="16107" width="11.28515625" style="5" customWidth="1"/>
    <col min="16108" max="16108" width="13.5703125" style="5" customWidth="1"/>
    <col min="16109" max="16109" width="13.85546875" style="5" customWidth="1"/>
    <col min="16110" max="16110" width="8" style="5" customWidth="1"/>
    <col min="16111" max="16111" width="8.42578125" style="5" customWidth="1"/>
    <col min="16112" max="16112" width="11.85546875" style="5" customWidth="1"/>
    <col min="16113" max="16118" width="10" style="5" customWidth="1"/>
    <col min="16119" max="16119" width="8.7109375" style="5"/>
    <col min="16120" max="16120" width="28.140625" style="5" customWidth="1"/>
    <col min="16121" max="16122" width="8.7109375" style="5"/>
    <col min="16123" max="16124" width="8.140625" style="5" customWidth="1"/>
    <col min="16125" max="16125" width="8.5703125" style="5" customWidth="1"/>
    <col min="16126" max="16127" width="8.140625" style="5" customWidth="1"/>
    <col min="16128" max="16128" width="5.7109375" style="5" customWidth="1"/>
    <col min="16129" max="16129" width="0" style="5" hidden="1" customWidth="1"/>
    <col min="16130" max="16130" width="5.5703125" style="5" customWidth="1"/>
    <col min="16131" max="16131" width="7" style="5" customWidth="1"/>
    <col min="16132" max="16137" width="10" style="5" customWidth="1"/>
    <col min="16138" max="16138" width="8.85546875" style="5" customWidth="1"/>
    <col min="16139" max="16139" width="11.140625" style="5" customWidth="1"/>
    <col min="16140" max="16140" width="8.85546875" style="5" customWidth="1"/>
    <col min="16141" max="16141" width="9.85546875" style="5" customWidth="1"/>
    <col min="16142" max="16146" width="9.42578125" style="5" customWidth="1"/>
    <col min="16147" max="16384" width="8.7109375" style="5"/>
  </cols>
  <sheetData>
    <row r="1" spans="1:13" s="1" customFormat="1" ht="29.25">
      <c r="A1" s="176" t="s">
        <v>93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3" s="1" customFormat="1">
      <c r="A2" s="33" t="str">
        <f>'[30]แบบ ปร.5(ก)'!A2</f>
        <v>ส่วนราชการ</v>
      </c>
      <c r="B2" s="34"/>
      <c r="C2" s="35"/>
      <c r="D2" s="36"/>
      <c r="E2" s="37"/>
      <c r="F2" s="37"/>
      <c r="G2" s="38"/>
      <c r="H2" s="37"/>
      <c r="I2" s="37"/>
      <c r="J2" s="39"/>
    </row>
    <row r="3" spans="1:13" s="1" customFormat="1">
      <c r="A3" s="40" t="str">
        <f>'[30]แบบ ปร.5(ก)'!A3</f>
        <v>ชื่อโครงการ/งานก่อสร้าง    โครงสร้างอุทยานแห่งชาติวิทยาสตร์ มหาวิทยาลัยราชภัฏอุดรธานี  สามพร้าว</v>
      </c>
      <c r="B3" s="41"/>
      <c r="C3" s="42"/>
      <c r="D3" s="41"/>
      <c r="E3" s="43"/>
      <c r="F3" s="43"/>
      <c r="G3" s="43"/>
      <c r="H3" s="43"/>
      <c r="I3" s="43"/>
      <c r="J3" s="44"/>
    </row>
    <row r="4" spans="1:13" s="1" customFormat="1" ht="24.75" thickBot="1">
      <c r="A4" s="45" t="str">
        <f>'[30]แบบ ปร.5(ก)'!A4</f>
        <v xml:space="preserve">สถานที่ก่อสร้าง     ต.สามพร้าว  อ.เมือง  จ.อุดรธานี 41000 </v>
      </c>
      <c r="B4" s="46"/>
      <c r="C4" s="42"/>
      <c r="D4" s="41"/>
      <c r="E4" s="47"/>
      <c r="F4" s="47"/>
      <c r="G4" s="43"/>
      <c r="H4" s="47"/>
      <c r="I4" s="47"/>
      <c r="J4" s="48"/>
    </row>
    <row r="5" spans="1:13" s="1" customFormat="1" ht="24.75" thickTop="1">
      <c r="A5" s="179" t="s">
        <v>0</v>
      </c>
      <c r="B5" s="179" t="s">
        <v>1</v>
      </c>
      <c r="C5" s="181" t="s">
        <v>3</v>
      </c>
      <c r="D5" s="179" t="s">
        <v>4</v>
      </c>
      <c r="E5" s="177" t="s">
        <v>5</v>
      </c>
      <c r="F5" s="178"/>
      <c r="G5" s="177" t="s">
        <v>6</v>
      </c>
      <c r="H5" s="178"/>
      <c r="I5" s="49" t="s">
        <v>7</v>
      </c>
      <c r="J5" s="183" t="s">
        <v>2</v>
      </c>
    </row>
    <row r="6" spans="1:13" s="1" customFormat="1">
      <c r="A6" s="180"/>
      <c r="B6" s="180"/>
      <c r="C6" s="182"/>
      <c r="D6" s="180"/>
      <c r="E6" s="65" t="s">
        <v>8</v>
      </c>
      <c r="F6" s="65" t="s">
        <v>9</v>
      </c>
      <c r="G6" s="65" t="s">
        <v>8</v>
      </c>
      <c r="H6" s="65" t="s">
        <v>9</v>
      </c>
      <c r="I6" s="66" t="s">
        <v>10</v>
      </c>
      <c r="J6" s="184"/>
    </row>
    <row r="7" spans="1:13" ht="21" customHeight="1">
      <c r="A7" s="67"/>
      <c r="B7" s="68" t="s">
        <v>87</v>
      </c>
      <c r="C7" s="69"/>
      <c r="D7" s="70"/>
      <c r="E7" s="71"/>
      <c r="F7" s="71"/>
      <c r="G7" s="72"/>
      <c r="H7" s="71"/>
      <c r="I7" s="71"/>
      <c r="J7" s="73"/>
    </row>
    <row r="8" spans="1:13" ht="21" customHeight="1">
      <c r="A8" s="67"/>
      <c r="B8" s="74"/>
      <c r="C8" s="69"/>
      <c r="D8" s="70"/>
      <c r="E8" s="71"/>
      <c r="F8" s="71"/>
      <c r="G8" s="72"/>
      <c r="H8" s="71"/>
      <c r="I8" s="71"/>
      <c r="J8" s="73"/>
    </row>
    <row r="9" spans="1:13" ht="21" customHeight="1">
      <c r="A9" s="10">
        <v>1</v>
      </c>
      <c r="B9" s="68" t="s">
        <v>87</v>
      </c>
      <c r="C9" s="69"/>
      <c r="D9" s="67"/>
      <c r="E9" s="75"/>
      <c r="F9" s="75"/>
      <c r="G9" s="76"/>
      <c r="H9" s="75"/>
      <c r="I9" s="75"/>
      <c r="J9" s="73"/>
      <c r="K9" s="9"/>
      <c r="M9" s="7"/>
    </row>
    <row r="10" spans="1:13" ht="21" customHeight="1">
      <c r="A10" s="10"/>
      <c r="B10" s="74" t="str">
        <f>B27</f>
        <v>งานสำรวจและเตรียมพื้นที่</v>
      </c>
      <c r="C10" s="69">
        <v>1</v>
      </c>
      <c r="D10" s="67" t="s">
        <v>12</v>
      </c>
      <c r="E10" s="75"/>
      <c r="F10" s="71">
        <f>F30</f>
        <v>0</v>
      </c>
      <c r="G10" s="76"/>
      <c r="H10" s="71">
        <f>H30</f>
        <v>0</v>
      </c>
      <c r="I10" s="71">
        <f>H10+F10</f>
        <v>0</v>
      </c>
      <c r="J10" s="73"/>
      <c r="K10" s="9"/>
      <c r="M10" s="7"/>
    </row>
    <row r="11" spans="1:13" ht="21" customHeight="1">
      <c r="A11" s="67"/>
      <c r="B11" s="74" t="str">
        <f>B32</f>
        <v>งานเสาเข็ม</v>
      </c>
      <c r="C11" s="69">
        <v>1</v>
      </c>
      <c r="D11" s="67" t="s">
        <v>12</v>
      </c>
      <c r="E11" s="71"/>
      <c r="F11" s="71">
        <f>F43</f>
        <v>0</v>
      </c>
      <c r="G11" s="72"/>
      <c r="H11" s="71">
        <f>H43</f>
        <v>0</v>
      </c>
      <c r="I11" s="71">
        <f t="shared" ref="I11:I23" si="0">H11+F11</f>
        <v>0</v>
      </c>
      <c r="J11" s="73"/>
      <c r="M11" s="7"/>
    </row>
    <row r="12" spans="1:13" ht="21" customHeight="1">
      <c r="A12" s="67"/>
      <c r="B12" s="74" t="str">
        <f>B45</f>
        <v>งานฐานราก</v>
      </c>
      <c r="C12" s="69">
        <v>1</v>
      </c>
      <c r="D12" s="67" t="s">
        <v>12</v>
      </c>
      <c r="E12" s="71"/>
      <c r="F12" s="71">
        <f>F63</f>
        <v>0</v>
      </c>
      <c r="G12" s="72"/>
      <c r="H12" s="71">
        <f>H63</f>
        <v>0</v>
      </c>
      <c r="I12" s="71">
        <f t="shared" si="0"/>
        <v>0</v>
      </c>
      <c r="J12" s="73"/>
      <c r="M12" s="7"/>
    </row>
    <row r="13" spans="1:13" ht="21" customHeight="1">
      <c r="A13" s="67"/>
      <c r="B13" s="74" t="str">
        <f>B65</f>
        <v>งานเสาอาคาร ชั้น 1</v>
      </c>
      <c r="C13" s="69">
        <v>1</v>
      </c>
      <c r="D13" s="67" t="s">
        <v>12</v>
      </c>
      <c r="E13" s="71"/>
      <c r="F13" s="71">
        <f>F77</f>
        <v>0</v>
      </c>
      <c r="G13" s="72"/>
      <c r="H13" s="71">
        <f>H77</f>
        <v>0</v>
      </c>
      <c r="I13" s="71">
        <f t="shared" si="0"/>
        <v>0</v>
      </c>
      <c r="J13" s="73"/>
      <c r="M13" s="7"/>
    </row>
    <row r="14" spans="1:13" ht="21" customHeight="1">
      <c r="A14" s="67"/>
      <c r="B14" s="74" t="str">
        <f>B79</f>
        <v>งานเสาอาคาร  ชั้น 2</v>
      </c>
      <c r="C14" s="69">
        <v>1</v>
      </c>
      <c r="D14" s="67" t="s">
        <v>12</v>
      </c>
      <c r="E14" s="71"/>
      <c r="F14" s="71">
        <f>F91</f>
        <v>0</v>
      </c>
      <c r="G14" s="72"/>
      <c r="H14" s="71">
        <f>H91</f>
        <v>0</v>
      </c>
      <c r="I14" s="71">
        <f t="shared" si="0"/>
        <v>0</v>
      </c>
      <c r="J14" s="73"/>
      <c r="M14" s="7"/>
    </row>
    <row r="15" spans="1:13" ht="21" customHeight="1">
      <c r="A15" s="67"/>
      <c r="B15" s="74" t="str">
        <f>B93</f>
        <v>งานคาน ค.ส.ล ชั้น 1</v>
      </c>
      <c r="C15" s="69">
        <v>1</v>
      </c>
      <c r="D15" s="67" t="s">
        <v>12</v>
      </c>
      <c r="E15" s="71"/>
      <c r="F15" s="71">
        <f>F108</f>
        <v>0</v>
      </c>
      <c r="G15" s="72"/>
      <c r="H15" s="71">
        <f>H108</f>
        <v>0</v>
      </c>
      <c r="I15" s="71">
        <f t="shared" si="0"/>
        <v>0</v>
      </c>
      <c r="J15" s="73"/>
      <c r="M15" s="7"/>
    </row>
    <row r="16" spans="1:13" ht="21" customHeight="1">
      <c r="A16" s="67"/>
      <c r="B16" s="74" t="str">
        <f>B110</f>
        <v>งานคาน ค.ส.ล ชั้น 2</v>
      </c>
      <c r="C16" s="69">
        <v>1</v>
      </c>
      <c r="D16" s="67" t="s">
        <v>12</v>
      </c>
      <c r="E16" s="71"/>
      <c r="F16" s="71">
        <f>F125</f>
        <v>0</v>
      </c>
      <c r="G16" s="72"/>
      <c r="H16" s="71">
        <f>H125</f>
        <v>0</v>
      </c>
      <c r="I16" s="71">
        <f t="shared" si="0"/>
        <v>0</v>
      </c>
      <c r="J16" s="73"/>
      <c r="M16" s="7"/>
    </row>
    <row r="17" spans="1:13" ht="21" customHeight="1">
      <c r="A17" s="67"/>
      <c r="B17" s="74" t="str">
        <f>B127</f>
        <v>งานพื้นอาคาร ชั้น 1</v>
      </c>
      <c r="C17" s="69">
        <v>1</v>
      </c>
      <c r="D17" s="67" t="s">
        <v>12</v>
      </c>
      <c r="E17" s="71"/>
      <c r="F17" s="71">
        <f>F139</f>
        <v>0</v>
      </c>
      <c r="G17" s="72"/>
      <c r="H17" s="71">
        <f>H139</f>
        <v>0</v>
      </c>
      <c r="I17" s="71">
        <f t="shared" si="0"/>
        <v>0</v>
      </c>
      <c r="J17" s="73"/>
      <c r="M17" s="7"/>
    </row>
    <row r="18" spans="1:13" ht="21" customHeight="1">
      <c r="A18" s="67"/>
      <c r="B18" s="74" t="str">
        <f>B141</f>
        <v>งานพื้นอาคาร ชั้น 2</v>
      </c>
      <c r="C18" s="69">
        <v>1</v>
      </c>
      <c r="D18" s="67" t="s">
        <v>12</v>
      </c>
      <c r="E18" s="71"/>
      <c r="F18" s="71">
        <f>F154</f>
        <v>0</v>
      </c>
      <c r="G18" s="72"/>
      <c r="H18" s="71">
        <f>H154</f>
        <v>0</v>
      </c>
      <c r="I18" s="71">
        <f t="shared" si="0"/>
        <v>0</v>
      </c>
      <c r="J18" s="73"/>
      <c r="M18" s="7"/>
    </row>
    <row r="19" spans="1:13" ht="21" customHeight="1">
      <c r="A19" s="67"/>
      <c r="B19" s="74" t="str">
        <f>B156</f>
        <v>โครงเหล็ก Façade ชั้น 1-2</v>
      </c>
      <c r="C19" s="69">
        <v>1</v>
      </c>
      <c r="D19" s="67" t="s">
        <v>12</v>
      </c>
      <c r="E19" s="71"/>
      <c r="F19" s="71">
        <f>F163</f>
        <v>0</v>
      </c>
      <c r="G19" s="72"/>
      <c r="H19" s="71">
        <f>H163</f>
        <v>0</v>
      </c>
      <c r="I19" s="71">
        <f t="shared" si="0"/>
        <v>0</v>
      </c>
      <c r="J19" s="73"/>
      <c r="M19" s="7"/>
    </row>
    <row r="20" spans="1:13" ht="21" customHeight="1">
      <c r="A20" s="67"/>
      <c r="B20" s="74" t="str">
        <f>B165</f>
        <v>งานโครง truss</v>
      </c>
      <c r="C20" s="69">
        <v>1</v>
      </c>
      <c r="D20" s="67" t="s">
        <v>12</v>
      </c>
      <c r="E20" s="71"/>
      <c r="F20" s="71">
        <f>F172</f>
        <v>0</v>
      </c>
      <c r="G20" s="72"/>
      <c r="H20" s="71">
        <f>H172</f>
        <v>0</v>
      </c>
      <c r="I20" s="71">
        <f t="shared" si="0"/>
        <v>0</v>
      </c>
      <c r="J20" s="73"/>
      <c r="M20" s="7"/>
    </row>
    <row r="21" spans="1:13" ht="21" customHeight="1">
      <c r="A21" s="67"/>
      <c r="B21" s="74" t="str">
        <f>B174</f>
        <v>งานโครงสร้างลิฟท์</v>
      </c>
      <c r="C21" s="69">
        <v>1</v>
      </c>
      <c r="D21" s="67" t="s">
        <v>12</v>
      </c>
      <c r="E21" s="71"/>
      <c r="F21" s="71">
        <f>F191</f>
        <v>0</v>
      </c>
      <c r="G21" s="72"/>
      <c r="H21" s="71">
        <f>H191</f>
        <v>0</v>
      </c>
      <c r="I21" s="71">
        <f t="shared" si="0"/>
        <v>0</v>
      </c>
      <c r="J21" s="73"/>
      <c r="M21" s="7"/>
    </row>
    <row r="22" spans="1:13" ht="21" customHeight="1">
      <c r="A22" s="67"/>
      <c r="B22" s="74" t="str">
        <f>B193</f>
        <v>งานโครงสร้างบันไดและทางลาด</v>
      </c>
      <c r="C22" s="69">
        <v>1</v>
      </c>
      <c r="D22" s="67" t="s">
        <v>12</v>
      </c>
      <c r="E22" s="71"/>
      <c r="F22" s="71">
        <f>F203</f>
        <v>0</v>
      </c>
      <c r="G22" s="72"/>
      <c r="H22" s="71">
        <f>H203</f>
        <v>0</v>
      </c>
      <c r="I22" s="71">
        <f t="shared" si="0"/>
        <v>0</v>
      </c>
      <c r="J22" s="73"/>
      <c r="M22" s="7"/>
    </row>
    <row r="23" spans="1:13" ht="21" customHeight="1">
      <c r="A23" s="67"/>
      <c r="B23" s="74" t="str">
        <f>B205</f>
        <v>งานโครงสร้าง Fin &amp; Palapet</v>
      </c>
      <c r="C23" s="69">
        <v>1</v>
      </c>
      <c r="D23" s="67" t="s">
        <v>12</v>
      </c>
      <c r="E23" s="71"/>
      <c r="F23" s="71">
        <f>F217</f>
        <v>0</v>
      </c>
      <c r="G23" s="72"/>
      <c r="H23" s="71">
        <f>H217</f>
        <v>0</v>
      </c>
      <c r="I23" s="71">
        <f t="shared" si="0"/>
        <v>0</v>
      </c>
      <c r="J23" s="73"/>
      <c r="M23" s="7"/>
    </row>
    <row r="24" spans="1:13" ht="21" customHeight="1">
      <c r="A24" s="67"/>
      <c r="B24" s="74"/>
      <c r="C24" s="69"/>
      <c r="D24" s="67"/>
      <c r="E24" s="71"/>
      <c r="F24" s="71"/>
      <c r="G24" s="72"/>
      <c r="H24" s="71"/>
      <c r="I24" s="71"/>
      <c r="J24" s="73"/>
      <c r="M24" s="7"/>
    </row>
    <row r="25" spans="1:13" s="56" customFormat="1" ht="21" customHeight="1">
      <c r="A25" s="50"/>
      <c r="B25" s="50" t="s">
        <v>72</v>
      </c>
      <c r="C25" s="51"/>
      <c r="D25" s="50"/>
      <c r="E25" s="52"/>
      <c r="F25" s="52">
        <f>SUM(F10:F24)</f>
        <v>0</v>
      </c>
      <c r="G25" s="53"/>
      <c r="H25" s="52">
        <f>SUM(H10:H24)</f>
        <v>0</v>
      </c>
      <c r="I25" s="52">
        <f>SUM(I10:I24)</f>
        <v>0</v>
      </c>
      <c r="J25" s="54"/>
      <c r="K25" s="55"/>
      <c r="L25" s="55"/>
      <c r="M25" s="55"/>
    </row>
    <row r="26" spans="1:13" s="13" customFormat="1" ht="21" customHeight="1">
      <c r="A26" s="10"/>
      <c r="B26" s="10"/>
      <c r="C26" s="77"/>
      <c r="D26" s="10"/>
      <c r="E26" s="75"/>
      <c r="F26" s="75"/>
      <c r="G26" s="76"/>
      <c r="H26" s="75"/>
      <c r="I26" s="75"/>
      <c r="J26" s="11"/>
      <c r="K26" s="12"/>
      <c r="L26" s="12"/>
      <c r="M26" s="12"/>
    </row>
    <row r="27" spans="1:13" s="13" customFormat="1" ht="21" customHeight="1">
      <c r="A27" s="78">
        <v>0</v>
      </c>
      <c r="B27" s="79" t="s">
        <v>83</v>
      </c>
      <c r="C27" s="80"/>
      <c r="D27" s="81"/>
      <c r="E27" s="82"/>
      <c r="F27" s="82"/>
      <c r="G27" s="83"/>
      <c r="H27" s="82"/>
      <c r="I27" s="82"/>
      <c r="J27" s="11"/>
      <c r="K27" s="12"/>
      <c r="L27" s="12"/>
      <c r="M27" s="12"/>
    </row>
    <row r="28" spans="1:13" s="13" customFormat="1" ht="21" customHeight="1">
      <c r="A28" s="81"/>
      <c r="B28" s="84" t="s">
        <v>84</v>
      </c>
      <c r="C28" s="85">
        <v>1</v>
      </c>
      <c r="D28" s="86" t="s">
        <v>12</v>
      </c>
      <c r="E28" s="87"/>
      <c r="F28" s="87"/>
      <c r="G28" s="88"/>
      <c r="H28" s="87"/>
      <c r="I28" s="87"/>
      <c r="J28" s="11"/>
      <c r="K28" s="12"/>
      <c r="L28" s="12"/>
      <c r="M28" s="12"/>
    </row>
    <row r="29" spans="1:13" s="13" customFormat="1" ht="21" customHeight="1">
      <c r="A29" s="10"/>
      <c r="B29" s="10"/>
      <c r="C29" s="77"/>
      <c r="D29" s="10"/>
      <c r="E29" s="75"/>
      <c r="F29" s="75"/>
      <c r="G29" s="76"/>
      <c r="H29" s="75"/>
      <c r="I29" s="75"/>
      <c r="J29" s="11"/>
      <c r="K29" s="12"/>
      <c r="L29" s="12"/>
      <c r="M29" s="12"/>
    </row>
    <row r="30" spans="1:13" s="56" customFormat="1" ht="21" customHeight="1">
      <c r="A30" s="50"/>
      <c r="B30" s="89" t="s">
        <v>25</v>
      </c>
      <c r="C30" s="90"/>
      <c r="D30" s="91"/>
      <c r="E30" s="92"/>
      <c r="F30" s="92">
        <f>SUM(F28:F29)</f>
        <v>0</v>
      </c>
      <c r="G30" s="93"/>
      <c r="H30" s="92">
        <f>SUM(H28:H29)</f>
        <v>0</v>
      </c>
      <c r="I30" s="92">
        <f>SUM(I28:I29)</f>
        <v>0</v>
      </c>
      <c r="J30" s="54"/>
      <c r="K30" s="55"/>
      <c r="L30" s="55"/>
      <c r="M30" s="55"/>
    </row>
    <row r="31" spans="1:13" s="13" customFormat="1" ht="21" customHeight="1">
      <c r="A31" s="10"/>
      <c r="B31" s="10"/>
      <c r="C31" s="77"/>
      <c r="D31" s="10"/>
      <c r="E31" s="75"/>
      <c r="F31" s="75"/>
      <c r="G31" s="76"/>
      <c r="H31" s="75"/>
      <c r="I31" s="75"/>
      <c r="J31" s="11"/>
      <c r="K31" s="12"/>
      <c r="L31" s="12"/>
      <c r="M31" s="12"/>
    </row>
    <row r="32" spans="1:13" s="13" customFormat="1" ht="21" customHeight="1">
      <c r="A32" s="78">
        <v>1</v>
      </c>
      <c r="B32" s="79" t="s">
        <v>14</v>
      </c>
      <c r="C32" s="94"/>
      <c r="D32" s="95"/>
      <c r="E32" s="82"/>
      <c r="F32" s="82"/>
      <c r="G32" s="83"/>
      <c r="H32" s="82"/>
      <c r="I32" s="82"/>
      <c r="J32" s="11"/>
      <c r="K32" s="12"/>
      <c r="L32" s="12"/>
      <c r="M32" s="12"/>
    </row>
    <row r="33" spans="1:13" s="13" customFormat="1" ht="21" customHeight="1">
      <c r="A33" s="78"/>
      <c r="B33" s="96" t="s">
        <v>15</v>
      </c>
      <c r="C33" s="97"/>
      <c r="D33" s="98"/>
      <c r="E33" s="82"/>
      <c r="F33" s="82"/>
      <c r="G33" s="83"/>
      <c r="H33" s="82"/>
      <c r="I33" s="82"/>
      <c r="J33" s="11"/>
      <c r="K33" s="12"/>
      <c r="L33" s="12"/>
      <c r="M33" s="12"/>
    </row>
    <row r="34" spans="1:13" s="13" customFormat="1" ht="21" customHeight="1">
      <c r="A34" s="99"/>
      <c r="B34" s="100" t="s">
        <v>16</v>
      </c>
      <c r="C34" s="97">
        <v>79</v>
      </c>
      <c r="D34" s="86" t="s">
        <v>17</v>
      </c>
      <c r="E34" s="87"/>
      <c r="F34" s="87"/>
      <c r="G34" s="88"/>
      <c r="H34" s="87"/>
      <c r="I34" s="87"/>
      <c r="J34" s="11"/>
      <c r="K34" s="12"/>
      <c r="L34" s="12"/>
      <c r="M34" s="12"/>
    </row>
    <row r="35" spans="1:13" s="13" customFormat="1" ht="21" customHeight="1">
      <c r="A35" s="101"/>
      <c r="B35" s="100" t="s">
        <v>18</v>
      </c>
      <c r="C35" s="97">
        <v>49</v>
      </c>
      <c r="D35" s="86" t="s">
        <v>17</v>
      </c>
      <c r="E35" s="87"/>
      <c r="F35" s="87"/>
      <c r="G35" s="88"/>
      <c r="H35" s="87"/>
      <c r="I35" s="87"/>
      <c r="J35" s="11"/>
      <c r="K35" s="12"/>
      <c r="L35" s="12"/>
      <c r="M35" s="12"/>
    </row>
    <row r="36" spans="1:13" s="13" customFormat="1" ht="21" customHeight="1">
      <c r="A36" s="101"/>
      <c r="B36" s="102" t="s">
        <v>19</v>
      </c>
      <c r="C36" s="97"/>
      <c r="D36" s="86"/>
      <c r="E36" s="82"/>
      <c r="F36" s="87"/>
      <c r="G36" s="103"/>
      <c r="H36" s="87"/>
      <c r="I36" s="87"/>
      <c r="J36" s="11"/>
      <c r="K36" s="12"/>
      <c r="L36" s="12"/>
      <c r="M36" s="12"/>
    </row>
    <row r="37" spans="1:13" s="13" customFormat="1" ht="21" customHeight="1">
      <c r="A37" s="101"/>
      <c r="B37" s="104" t="s">
        <v>20</v>
      </c>
      <c r="C37" s="105">
        <f>C34</f>
        <v>79</v>
      </c>
      <c r="D37" s="86" t="s">
        <v>17</v>
      </c>
      <c r="E37" s="87"/>
      <c r="F37" s="87"/>
      <c r="G37" s="103"/>
      <c r="H37" s="87"/>
      <c r="I37" s="87"/>
      <c r="J37" s="11"/>
      <c r="K37" s="12"/>
      <c r="L37" s="12"/>
      <c r="M37" s="12"/>
    </row>
    <row r="38" spans="1:13" s="13" customFormat="1" ht="21" customHeight="1">
      <c r="A38" s="101"/>
      <c r="B38" s="100" t="s">
        <v>21</v>
      </c>
      <c r="C38" s="97">
        <f>C35</f>
        <v>49</v>
      </c>
      <c r="D38" s="86" t="s">
        <v>17</v>
      </c>
      <c r="E38" s="87"/>
      <c r="F38" s="87"/>
      <c r="G38" s="103"/>
      <c r="H38" s="87"/>
      <c r="I38" s="87"/>
      <c r="J38" s="11"/>
      <c r="K38" s="12"/>
      <c r="L38" s="12"/>
      <c r="M38" s="12"/>
    </row>
    <row r="39" spans="1:13" s="13" customFormat="1" ht="21" customHeight="1">
      <c r="A39" s="101"/>
      <c r="B39" s="106" t="s">
        <v>22</v>
      </c>
      <c r="C39" s="107"/>
      <c r="D39" s="86"/>
      <c r="E39" s="87"/>
      <c r="F39" s="87"/>
      <c r="G39" s="83"/>
      <c r="H39" s="87"/>
      <c r="I39" s="87"/>
      <c r="J39" s="11"/>
      <c r="K39" s="12"/>
      <c r="L39" s="12"/>
      <c r="M39" s="12"/>
    </row>
    <row r="40" spans="1:13" s="13" customFormat="1" ht="21" customHeight="1">
      <c r="A40" s="101"/>
      <c r="B40" s="100" t="s">
        <v>23</v>
      </c>
      <c r="C40" s="107">
        <v>117</v>
      </c>
      <c r="D40" s="86" t="s">
        <v>17</v>
      </c>
      <c r="E40" s="87"/>
      <c r="F40" s="87"/>
      <c r="G40" s="103"/>
      <c r="H40" s="87"/>
      <c r="I40" s="87"/>
      <c r="J40" s="11"/>
      <c r="K40" s="12"/>
      <c r="L40" s="12"/>
      <c r="M40" s="12"/>
    </row>
    <row r="41" spans="1:13" s="13" customFormat="1" ht="21" customHeight="1">
      <c r="A41" s="101"/>
      <c r="B41" s="104" t="s">
        <v>24</v>
      </c>
      <c r="C41" s="107">
        <v>3</v>
      </c>
      <c r="D41" s="86" t="s">
        <v>17</v>
      </c>
      <c r="E41" s="87"/>
      <c r="F41" s="87"/>
      <c r="G41" s="103"/>
      <c r="H41" s="87"/>
      <c r="I41" s="87"/>
      <c r="J41" s="11"/>
      <c r="K41" s="12"/>
      <c r="L41" s="12"/>
      <c r="M41" s="12"/>
    </row>
    <row r="42" spans="1:13" s="13" customFormat="1" ht="21" customHeight="1">
      <c r="A42" s="108"/>
      <c r="B42" s="109"/>
      <c r="C42" s="110"/>
      <c r="D42" s="111"/>
      <c r="E42" s="71"/>
      <c r="F42" s="71"/>
      <c r="G42" s="112"/>
      <c r="H42" s="71"/>
      <c r="I42" s="71"/>
      <c r="J42" s="11"/>
      <c r="K42" s="12"/>
      <c r="L42" s="12"/>
      <c r="M42" s="12"/>
    </row>
    <row r="43" spans="1:13" s="57" customFormat="1" ht="19.7" customHeight="1">
      <c r="A43" s="113"/>
      <c r="B43" s="89" t="s">
        <v>25</v>
      </c>
      <c r="C43" s="90"/>
      <c r="D43" s="91"/>
      <c r="E43" s="92"/>
      <c r="F43" s="92">
        <f>SUM(F34:F42)</f>
        <v>0</v>
      </c>
      <c r="G43" s="93"/>
      <c r="H43" s="92">
        <f>SUM(H34:H42)</f>
        <v>0</v>
      </c>
      <c r="I43" s="92">
        <f>SUM(I34:I42)</f>
        <v>0</v>
      </c>
      <c r="J43" s="114"/>
    </row>
    <row r="44" spans="1:13" s="13" customFormat="1" ht="21" customHeight="1">
      <c r="A44" s="10"/>
      <c r="B44" s="10"/>
      <c r="C44" s="77"/>
      <c r="D44" s="10"/>
      <c r="E44" s="71"/>
      <c r="F44" s="71"/>
      <c r="G44" s="72"/>
      <c r="H44" s="71"/>
      <c r="I44" s="71"/>
      <c r="J44" s="11"/>
      <c r="K44" s="12"/>
      <c r="L44" s="12"/>
      <c r="M44" s="12"/>
    </row>
    <row r="45" spans="1:13" s="13" customFormat="1" ht="21" customHeight="1">
      <c r="A45" s="99">
        <v>1.2</v>
      </c>
      <c r="B45" s="115" t="s">
        <v>26</v>
      </c>
      <c r="C45" s="107"/>
      <c r="D45" s="86"/>
      <c r="E45" s="87"/>
      <c r="F45" s="87"/>
      <c r="G45" s="103"/>
      <c r="H45" s="87"/>
      <c r="I45" s="87"/>
      <c r="J45" s="11"/>
      <c r="K45" s="12"/>
      <c r="L45" s="12"/>
      <c r="M45" s="12"/>
    </row>
    <row r="46" spans="1:13" s="13" customFormat="1" ht="21" customHeight="1">
      <c r="A46" s="101"/>
      <c r="B46" s="100" t="s">
        <v>27</v>
      </c>
      <c r="C46" s="107">
        <v>264</v>
      </c>
      <c r="D46" s="86" t="s">
        <v>13</v>
      </c>
      <c r="E46" s="87"/>
      <c r="F46" s="87"/>
      <c r="G46" s="103"/>
      <c r="H46" s="87"/>
      <c r="I46" s="87"/>
      <c r="J46" s="11"/>
      <c r="K46" s="12"/>
      <c r="L46" s="12"/>
      <c r="M46" s="12"/>
    </row>
    <row r="47" spans="1:13" s="13" customFormat="1" ht="21" customHeight="1">
      <c r="A47" s="101"/>
      <c r="B47" s="104" t="s">
        <v>28</v>
      </c>
      <c r="C47" s="107">
        <v>205</v>
      </c>
      <c r="D47" s="86" t="s">
        <v>13</v>
      </c>
      <c r="E47" s="87"/>
      <c r="F47" s="87"/>
      <c r="G47" s="103"/>
      <c r="H47" s="87"/>
      <c r="I47" s="87"/>
      <c r="J47" s="11"/>
      <c r="K47" s="12"/>
      <c r="L47" s="12"/>
      <c r="M47" s="12"/>
    </row>
    <row r="48" spans="1:13" s="13" customFormat="1" ht="21" customHeight="1">
      <c r="A48" s="101"/>
      <c r="B48" s="104" t="s">
        <v>29</v>
      </c>
      <c r="C48" s="116">
        <v>7.2</v>
      </c>
      <c r="D48" s="86" t="s">
        <v>13</v>
      </c>
      <c r="E48" s="87"/>
      <c r="F48" s="87"/>
      <c r="G48" s="103"/>
      <c r="H48" s="87"/>
      <c r="I48" s="87"/>
      <c r="J48" s="11"/>
      <c r="K48" s="12"/>
      <c r="L48" s="12"/>
      <c r="M48" s="12"/>
    </row>
    <row r="49" spans="1:13" s="13" customFormat="1" ht="21" customHeight="1">
      <c r="A49" s="101"/>
      <c r="B49" s="100" t="s">
        <v>30</v>
      </c>
      <c r="C49" s="107">
        <v>5.3</v>
      </c>
      <c r="D49" s="86" t="s">
        <v>13</v>
      </c>
      <c r="E49" s="87"/>
      <c r="F49" s="87"/>
      <c r="G49" s="103"/>
      <c r="H49" s="87"/>
      <c r="I49" s="87"/>
      <c r="J49" s="11"/>
      <c r="K49" s="12"/>
      <c r="L49" s="12"/>
      <c r="M49" s="12"/>
    </row>
    <row r="50" spans="1:13" s="13" customFormat="1" ht="21" customHeight="1">
      <c r="A50" s="101"/>
      <c r="B50" s="100" t="s">
        <v>31</v>
      </c>
      <c r="C50" s="107">
        <v>42</v>
      </c>
      <c r="D50" s="86" t="s">
        <v>13</v>
      </c>
      <c r="E50" s="87"/>
      <c r="F50" s="87"/>
      <c r="G50" s="103"/>
      <c r="H50" s="87"/>
      <c r="I50" s="87"/>
      <c r="J50" s="11"/>
      <c r="K50" s="12"/>
      <c r="L50" s="12"/>
      <c r="M50" s="12"/>
    </row>
    <row r="51" spans="1:13" s="13" customFormat="1" ht="21" customHeight="1">
      <c r="A51" s="101"/>
      <c r="B51" s="117" t="s">
        <v>32</v>
      </c>
      <c r="C51" s="107"/>
      <c r="D51" s="86"/>
      <c r="E51" s="87"/>
      <c r="F51" s="87"/>
      <c r="G51" s="103"/>
      <c r="H51" s="87"/>
      <c r="I51" s="87"/>
      <c r="J51" s="11"/>
      <c r="K51" s="12"/>
      <c r="L51" s="12"/>
      <c r="M51" s="12"/>
    </row>
    <row r="52" spans="1:13" s="13" customFormat="1" ht="21" customHeight="1">
      <c r="A52" s="101"/>
      <c r="B52" s="104" t="s">
        <v>33</v>
      </c>
      <c r="C52" s="107">
        <v>103</v>
      </c>
      <c r="D52" s="86" t="s">
        <v>34</v>
      </c>
      <c r="E52" s="87"/>
      <c r="F52" s="87"/>
      <c r="G52" s="103"/>
      <c r="H52" s="87"/>
      <c r="I52" s="87"/>
      <c r="J52" s="11"/>
      <c r="K52" s="12"/>
      <c r="L52" s="12"/>
      <c r="M52" s="12"/>
    </row>
    <row r="53" spans="1:13" s="13" customFormat="1" ht="21" customHeight="1">
      <c r="A53" s="101"/>
      <c r="B53" s="104" t="s">
        <v>35</v>
      </c>
      <c r="C53" s="107">
        <v>158</v>
      </c>
      <c r="D53" s="86" t="s">
        <v>34</v>
      </c>
      <c r="E53" s="87"/>
      <c r="F53" s="87"/>
      <c r="G53" s="103"/>
      <c r="H53" s="87"/>
      <c r="I53" s="87"/>
      <c r="J53" s="11"/>
      <c r="K53" s="12"/>
      <c r="L53" s="12"/>
      <c r="M53" s="12"/>
    </row>
    <row r="54" spans="1:13" s="13" customFormat="1" ht="21" customHeight="1">
      <c r="A54" s="101"/>
      <c r="B54" s="104" t="s">
        <v>36</v>
      </c>
      <c r="C54" s="107">
        <v>3626</v>
      </c>
      <c r="D54" s="86" t="s">
        <v>34</v>
      </c>
      <c r="E54" s="87"/>
      <c r="F54" s="87"/>
      <c r="G54" s="103"/>
      <c r="H54" s="87"/>
      <c r="I54" s="87"/>
      <c r="J54" s="11"/>
      <c r="K54" s="12"/>
      <c r="L54" s="12"/>
      <c r="M54" s="12"/>
    </row>
    <row r="55" spans="1:13" s="13" customFormat="1" ht="21" customHeight="1">
      <c r="A55" s="101"/>
      <c r="B55" s="104" t="s">
        <v>37</v>
      </c>
      <c r="C55" s="107">
        <v>3904</v>
      </c>
      <c r="D55" s="86" t="s">
        <v>34</v>
      </c>
      <c r="E55" s="87"/>
      <c r="F55" s="87"/>
      <c r="G55" s="103"/>
      <c r="H55" s="87"/>
      <c r="I55" s="87"/>
      <c r="J55" s="11"/>
      <c r="K55" s="12"/>
      <c r="L55" s="12"/>
      <c r="M55" s="12"/>
    </row>
    <row r="56" spans="1:13" s="13" customFormat="1" ht="21" customHeight="1">
      <c r="A56" s="101"/>
      <c r="B56" s="104" t="s">
        <v>38</v>
      </c>
      <c r="C56" s="107">
        <f>C57</f>
        <v>183</v>
      </c>
      <c r="D56" s="86" t="s">
        <v>11</v>
      </c>
      <c r="E56" s="87"/>
      <c r="F56" s="87"/>
      <c r="G56" s="103"/>
      <c r="H56" s="87"/>
      <c r="I56" s="87"/>
      <c r="J56" s="11"/>
      <c r="K56" s="12"/>
      <c r="L56" s="12"/>
      <c r="M56" s="12"/>
    </row>
    <row r="57" spans="1:13" s="13" customFormat="1" ht="21" customHeight="1">
      <c r="A57" s="101"/>
      <c r="B57" s="104" t="s">
        <v>39</v>
      </c>
      <c r="C57" s="107">
        <v>183</v>
      </c>
      <c r="D57" s="86" t="s">
        <v>11</v>
      </c>
      <c r="E57" s="87"/>
      <c r="F57" s="87"/>
      <c r="G57" s="88"/>
      <c r="H57" s="87"/>
      <c r="I57" s="87"/>
      <c r="J57" s="11"/>
      <c r="K57" s="12"/>
      <c r="L57" s="12"/>
      <c r="M57" s="12"/>
    </row>
    <row r="58" spans="1:13" s="13" customFormat="1" ht="21" customHeight="1">
      <c r="A58" s="101"/>
      <c r="B58" s="104" t="s">
        <v>40</v>
      </c>
      <c r="C58" s="107">
        <v>55</v>
      </c>
      <c r="D58" s="86" t="s">
        <v>11</v>
      </c>
      <c r="E58" s="87"/>
      <c r="F58" s="87"/>
      <c r="G58" s="88"/>
      <c r="H58" s="87"/>
      <c r="I58" s="87"/>
      <c r="J58" s="11"/>
      <c r="K58" s="12"/>
      <c r="L58" s="12"/>
      <c r="M58" s="12"/>
    </row>
    <row r="59" spans="1:13" s="13" customFormat="1" ht="21" customHeight="1">
      <c r="A59" s="101"/>
      <c r="B59" s="104" t="s">
        <v>41</v>
      </c>
      <c r="C59" s="107">
        <f>C56</f>
        <v>183</v>
      </c>
      <c r="D59" s="86" t="s">
        <v>17</v>
      </c>
      <c r="E59" s="87"/>
      <c r="F59" s="87"/>
      <c r="G59" s="88"/>
      <c r="H59" s="87"/>
      <c r="I59" s="87"/>
      <c r="J59" s="11"/>
      <c r="K59" s="12"/>
      <c r="L59" s="12"/>
      <c r="M59" s="12"/>
    </row>
    <row r="60" spans="1:13" s="13" customFormat="1" ht="21" customHeight="1">
      <c r="A60" s="101"/>
      <c r="B60" s="104" t="s">
        <v>42</v>
      </c>
      <c r="C60" s="107">
        <v>46</v>
      </c>
      <c r="D60" s="86" t="s">
        <v>34</v>
      </c>
      <c r="E60" s="87"/>
      <c r="F60" s="87"/>
      <c r="G60" s="88"/>
      <c r="H60" s="87"/>
      <c r="I60" s="87"/>
      <c r="J60" s="11"/>
      <c r="K60" s="12"/>
      <c r="L60" s="12"/>
      <c r="M60" s="12"/>
    </row>
    <row r="61" spans="1:13" s="13" customFormat="1" ht="21" customHeight="1">
      <c r="A61" s="101"/>
      <c r="B61" s="104" t="s">
        <v>43</v>
      </c>
      <c r="C61" s="107">
        <v>233</v>
      </c>
      <c r="D61" s="86" t="s">
        <v>34</v>
      </c>
      <c r="E61" s="87"/>
      <c r="F61" s="87"/>
      <c r="G61" s="88"/>
      <c r="H61" s="87"/>
      <c r="I61" s="87"/>
      <c r="J61" s="11"/>
      <c r="K61" s="12"/>
      <c r="L61" s="12"/>
      <c r="M61" s="12"/>
    </row>
    <row r="62" spans="1:13" s="13" customFormat="1" ht="21" customHeight="1">
      <c r="A62" s="101"/>
      <c r="B62" s="104"/>
      <c r="C62" s="107"/>
      <c r="D62" s="86"/>
      <c r="E62" s="87"/>
      <c r="F62" s="87"/>
      <c r="G62" s="88"/>
      <c r="H62" s="87"/>
      <c r="I62" s="87"/>
      <c r="J62" s="11"/>
      <c r="K62" s="12"/>
      <c r="L62" s="12"/>
      <c r="M62" s="12"/>
    </row>
    <row r="63" spans="1:13" s="57" customFormat="1" ht="19.7" customHeight="1">
      <c r="A63" s="113"/>
      <c r="B63" s="89" t="s">
        <v>25</v>
      </c>
      <c r="C63" s="90"/>
      <c r="D63" s="91"/>
      <c r="E63" s="92"/>
      <c r="F63" s="92">
        <f>SUM(F46:F62)</f>
        <v>0</v>
      </c>
      <c r="G63" s="93"/>
      <c r="H63" s="92">
        <f>SUM(H46:H62)</f>
        <v>0</v>
      </c>
      <c r="I63" s="92">
        <f>SUM(I46:I62)</f>
        <v>0</v>
      </c>
      <c r="J63" s="114"/>
    </row>
    <row r="64" spans="1:13" s="13" customFormat="1" ht="21" customHeight="1">
      <c r="A64" s="10"/>
      <c r="B64" s="10"/>
      <c r="C64" s="77"/>
      <c r="D64" s="10"/>
      <c r="E64" s="71"/>
      <c r="F64" s="71"/>
      <c r="G64" s="72"/>
      <c r="H64" s="71"/>
      <c r="I64" s="71"/>
      <c r="J64" s="11"/>
      <c r="K64" s="12"/>
      <c r="L64" s="12"/>
      <c r="M64" s="12"/>
    </row>
    <row r="65" spans="1:13" s="26" customFormat="1" ht="21" customHeight="1">
      <c r="A65" s="101">
        <v>1.3</v>
      </c>
      <c r="B65" s="102" t="s">
        <v>88</v>
      </c>
      <c r="C65" s="107"/>
      <c r="D65" s="86"/>
      <c r="E65" s="87"/>
      <c r="F65" s="87"/>
      <c r="G65" s="103"/>
      <c r="H65" s="87"/>
      <c r="I65" s="87"/>
      <c r="J65" s="118"/>
      <c r="K65" s="25"/>
      <c r="L65" s="25"/>
      <c r="M65" s="25"/>
    </row>
    <row r="66" spans="1:13" s="26" customFormat="1" ht="21" customHeight="1">
      <c r="A66" s="101"/>
      <c r="B66" s="102" t="s">
        <v>44</v>
      </c>
      <c r="C66" s="107"/>
      <c r="D66" s="86"/>
      <c r="E66" s="87"/>
      <c r="F66" s="87"/>
      <c r="G66" s="103"/>
      <c r="H66" s="87"/>
      <c r="I66" s="87"/>
      <c r="J66" s="118"/>
      <c r="K66" s="25"/>
      <c r="L66" s="25"/>
      <c r="M66" s="25"/>
    </row>
    <row r="67" spans="1:13" s="26" customFormat="1" ht="21" customHeight="1">
      <c r="A67" s="101"/>
      <c r="B67" s="104" t="s">
        <v>31</v>
      </c>
      <c r="C67" s="107">
        <v>38</v>
      </c>
      <c r="D67" s="86" t="s">
        <v>13</v>
      </c>
      <c r="E67" s="87"/>
      <c r="F67" s="87"/>
      <c r="G67" s="103"/>
      <c r="H67" s="87"/>
      <c r="I67" s="87"/>
      <c r="J67" s="118"/>
      <c r="K67" s="25"/>
      <c r="L67" s="25"/>
      <c r="M67" s="25"/>
    </row>
    <row r="68" spans="1:13" s="26" customFormat="1" ht="21" customHeight="1">
      <c r="A68" s="101"/>
      <c r="B68" s="117" t="s">
        <v>32</v>
      </c>
      <c r="C68" s="107"/>
      <c r="D68" s="86"/>
      <c r="E68" s="87"/>
      <c r="F68" s="87"/>
      <c r="G68" s="103"/>
      <c r="H68" s="87"/>
      <c r="I68" s="87"/>
      <c r="J68" s="118"/>
      <c r="K68" s="25"/>
      <c r="L68" s="25"/>
      <c r="M68" s="25"/>
    </row>
    <row r="69" spans="1:13" s="26" customFormat="1" ht="21" customHeight="1">
      <c r="A69" s="101"/>
      <c r="B69" s="104" t="s">
        <v>45</v>
      </c>
      <c r="C69" s="107">
        <v>174</v>
      </c>
      <c r="D69" s="86" t="s">
        <v>34</v>
      </c>
      <c r="E69" s="87"/>
      <c r="F69" s="87"/>
      <c r="G69" s="103"/>
      <c r="H69" s="87"/>
      <c r="I69" s="87"/>
      <c r="J69" s="118"/>
      <c r="K69" s="25"/>
      <c r="L69" s="25"/>
      <c r="M69" s="25"/>
    </row>
    <row r="70" spans="1:13" s="26" customFormat="1" ht="21" customHeight="1">
      <c r="A70" s="101"/>
      <c r="B70" s="104" t="s">
        <v>46</v>
      </c>
      <c r="C70" s="107">
        <v>3448</v>
      </c>
      <c r="D70" s="86" t="s">
        <v>34</v>
      </c>
      <c r="E70" s="87"/>
      <c r="F70" s="87"/>
      <c r="G70" s="103"/>
      <c r="H70" s="87"/>
      <c r="I70" s="87"/>
      <c r="J70" s="118"/>
      <c r="K70" s="25"/>
      <c r="L70" s="25"/>
      <c r="M70" s="25"/>
    </row>
    <row r="71" spans="1:13" s="26" customFormat="1" ht="21" customHeight="1">
      <c r="A71" s="101"/>
      <c r="B71" s="104" t="s">
        <v>38</v>
      </c>
      <c r="C71" s="107">
        <v>37</v>
      </c>
      <c r="D71" s="86" t="s">
        <v>11</v>
      </c>
      <c r="E71" s="87"/>
      <c r="F71" s="87"/>
      <c r="G71" s="103"/>
      <c r="H71" s="87"/>
      <c r="I71" s="87"/>
      <c r="J71" s="118"/>
      <c r="K71" s="25"/>
      <c r="L71" s="25"/>
      <c r="M71" s="25"/>
    </row>
    <row r="72" spans="1:13" s="26" customFormat="1" ht="21" customHeight="1">
      <c r="A72" s="101"/>
      <c r="B72" s="104" t="s">
        <v>39</v>
      </c>
      <c r="C72" s="107">
        <v>26</v>
      </c>
      <c r="D72" s="86" t="s">
        <v>11</v>
      </c>
      <c r="E72" s="87"/>
      <c r="F72" s="87"/>
      <c r="G72" s="88"/>
      <c r="H72" s="87"/>
      <c r="I72" s="87"/>
      <c r="J72" s="118"/>
      <c r="K72" s="25"/>
      <c r="L72" s="25"/>
      <c r="M72" s="25"/>
    </row>
    <row r="73" spans="1:13" s="26" customFormat="1" ht="21" customHeight="1">
      <c r="A73" s="99"/>
      <c r="B73" s="119" t="s">
        <v>48</v>
      </c>
      <c r="C73" s="107">
        <v>7.8</v>
      </c>
      <c r="D73" s="86" t="s">
        <v>11</v>
      </c>
      <c r="E73" s="87"/>
      <c r="F73" s="87"/>
      <c r="G73" s="88"/>
      <c r="H73" s="87"/>
      <c r="I73" s="87"/>
      <c r="J73" s="118"/>
      <c r="K73" s="25"/>
      <c r="L73" s="25"/>
      <c r="M73" s="25"/>
    </row>
    <row r="74" spans="1:13" s="26" customFormat="1" ht="21" customHeight="1">
      <c r="A74" s="101"/>
      <c r="B74" s="100" t="s">
        <v>41</v>
      </c>
      <c r="C74" s="107">
        <f>C71</f>
        <v>37</v>
      </c>
      <c r="D74" s="86" t="s">
        <v>17</v>
      </c>
      <c r="E74" s="87"/>
      <c r="F74" s="87"/>
      <c r="G74" s="88"/>
      <c r="H74" s="87"/>
      <c r="I74" s="87"/>
      <c r="J74" s="118"/>
      <c r="K74" s="25"/>
      <c r="L74" s="25"/>
      <c r="M74" s="25"/>
    </row>
    <row r="75" spans="1:13" s="26" customFormat="1" ht="21" customHeight="1">
      <c r="A75" s="101"/>
      <c r="B75" s="104" t="s">
        <v>42</v>
      </c>
      <c r="C75" s="107">
        <f>0.25*C72</f>
        <v>6.5</v>
      </c>
      <c r="D75" s="86" t="s">
        <v>34</v>
      </c>
      <c r="E75" s="87"/>
      <c r="F75" s="87"/>
      <c r="G75" s="88"/>
      <c r="H75" s="87"/>
      <c r="I75" s="87"/>
      <c r="J75" s="118"/>
      <c r="K75" s="25"/>
      <c r="L75" s="25"/>
      <c r="M75" s="25"/>
    </row>
    <row r="76" spans="1:13" s="26" customFormat="1" ht="21" customHeight="1">
      <c r="A76" s="101"/>
      <c r="B76" s="104" t="s">
        <v>43</v>
      </c>
      <c r="C76" s="116">
        <v>108</v>
      </c>
      <c r="D76" s="86" t="s">
        <v>34</v>
      </c>
      <c r="E76" s="87"/>
      <c r="F76" s="87"/>
      <c r="G76" s="88"/>
      <c r="H76" s="87"/>
      <c r="I76" s="87"/>
      <c r="J76" s="118"/>
      <c r="K76" s="25"/>
      <c r="L76" s="25"/>
      <c r="M76" s="25"/>
    </row>
    <row r="77" spans="1:13" s="57" customFormat="1" ht="19.7" customHeight="1">
      <c r="A77" s="113"/>
      <c r="B77" s="89" t="s">
        <v>25</v>
      </c>
      <c r="C77" s="90"/>
      <c r="D77" s="91"/>
      <c r="E77" s="92"/>
      <c r="F77" s="92">
        <f>SUM(F67:F76)</f>
        <v>0</v>
      </c>
      <c r="G77" s="93"/>
      <c r="H77" s="92">
        <f>SUM(H67:H76)</f>
        <v>0</v>
      </c>
      <c r="I77" s="92">
        <f>SUM(I67:I76)</f>
        <v>0</v>
      </c>
      <c r="J77" s="114"/>
    </row>
    <row r="78" spans="1:13" s="13" customFormat="1" ht="21" customHeight="1">
      <c r="A78" s="10"/>
      <c r="B78" s="10"/>
      <c r="C78" s="77"/>
      <c r="D78" s="10"/>
      <c r="E78" s="71"/>
      <c r="F78" s="71"/>
      <c r="G78" s="72"/>
      <c r="H78" s="71"/>
      <c r="I78" s="71"/>
      <c r="J78" s="11"/>
      <c r="K78" s="12"/>
      <c r="L78" s="12"/>
      <c r="M78" s="12"/>
    </row>
    <row r="79" spans="1:13" s="26" customFormat="1" ht="21" customHeight="1">
      <c r="A79" s="101">
        <v>1.4</v>
      </c>
      <c r="B79" s="102" t="s">
        <v>89</v>
      </c>
      <c r="C79" s="107"/>
      <c r="D79" s="86"/>
      <c r="E79" s="87"/>
      <c r="F79" s="87"/>
      <c r="G79" s="103"/>
      <c r="H79" s="87"/>
      <c r="I79" s="87"/>
      <c r="J79" s="118"/>
      <c r="K79" s="25"/>
      <c r="L79" s="25"/>
      <c r="M79" s="25"/>
    </row>
    <row r="80" spans="1:13" s="26" customFormat="1" ht="21" customHeight="1">
      <c r="A80" s="101"/>
      <c r="B80" s="102" t="s">
        <v>47</v>
      </c>
      <c r="C80" s="107"/>
      <c r="D80" s="86"/>
      <c r="E80" s="87"/>
      <c r="F80" s="87"/>
      <c r="G80" s="103"/>
      <c r="H80" s="87"/>
      <c r="I80" s="87"/>
      <c r="J80" s="118"/>
      <c r="K80" s="25"/>
      <c r="L80" s="25"/>
      <c r="M80" s="25"/>
    </row>
    <row r="81" spans="1:13" s="26" customFormat="1" ht="21" customHeight="1">
      <c r="A81" s="101"/>
      <c r="B81" s="104" t="s">
        <v>31</v>
      </c>
      <c r="C81" s="107">
        <v>22</v>
      </c>
      <c r="D81" s="86" t="s">
        <v>13</v>
      </c>
      <c r="E81" s="87"/>
      <c r="F81" s="87"/>
      <c r="G81" s="103"/>
      <c r="H81" s="87"/>
      <c r="I81" s="87"/>
      <c r="J81" s="118"/>
      <c r="K81" s="25"/>
      <c r="L81" s="25"/>
      <c r="M81" s="25"/>
    </row>
    <row r="82" spans="1:13" s="26" customFormat="1" ht="21" customHeight="1">
      <c r="A82" s="101"/>
      <c r="B82" s="117" t="s">
        <v>32</v>
      </c>
      <c r="C82" s="107"/>
      <c r="D82" s="86"/>
      <c r="E82" s="87"/>
      <c r="F82" s="87"/>
      <c r="G82" s="103"/>
      <c r="H82" s="87"/>
      <c r="I82" s="87"/>
      <c r="J82" s="118"/>
      <c r="K82" s="25"/>
      <c r="L82" s="25"/>
      <c r="M82" s="25"/>
    </row>
    <row r="83" spans="1:13" s="26" customFormat="1" ht="21" customHeight="1">
      <c r="A83" s="101"/>
      <c r="B83" s="104" t="s">
        <v>45</v>
      </c>
      <c r="C83" s="107">
        <v>57</v>
      </c>
      <c r="D83" s="86" t="s">
        <v>34</v>
      </c>
      <c r="E83" s="87"/>
      <c r="F83" s="87"/>
      <c r="G83" s="103"/>
      <c r="H83" s="87"/>
      <c r="I83" s="87"/>
      <c r="J83" s="118"/>
      <c r="K83" s="25"/>
      <c r="L83" s="25"/>
      <c r="M83" s="25"/>
    </row>
    <row r="84" spans="1:13" s="26" customFormat="1" ht="21" customHeight="1">
      <c r="A84" s="101"/>
      <c r="B84" s="104" t="s">
        <v>46</v>
      </c>
      <c r="C84" s="107">
        <v>1335</v>
      </c>
      <c r="D84" s="86" t="s">
        <v>34</v>
      </c>
      <c r="E84" s="87"/>
      <c r="F84" s="87"/>
      <c r="G84" s="103"/>
      <c r="H84" s="87"/>
      <c r="I84" s="87"/>
      <c r="J84" s="118"/>
      <c r="K84" s="25"/>
      <c r="L84" s="25"/>
      <c r="M84" s="25"/>
    </row>
    <row r="85" spans="1:13" s="26" customFormat="1" ht="21" customHeight="1">
      <c r="A85" s="101"/>
      <c r="B85" s="104" t="s">
        <v>38</v>
      </c>
      <c r="C85" s="107">
        <v>12</v>
      </c>
      <c r="D85" s="86" t="s">
        <v>11</v>
      </c>
      <c r="E85" s="87"/>
      <c r="F85" s="87"/>
      <c r="G85" s="103"/>
      <c r="H85" s="87"/>
      <c r="I85" s="87"/>
      <c r="J85" s="118"/>
      <c r="K85" s="25"/>
      <c r="L85" s="25"/>
      <c r="M85" s="25"/>
    </row>
    <row r="86" spans="1:13" s="26" customFormat="1" ht="21" customHeight="1">
      <c r="A86" s="101"/>
      <c r="B86" s="104" t="s">
        <v>39</v>
      </c>
      <c r="C86" s="107">
        <v>8.4</v>
      </c>
      <c r="D86" s="86" t="s">
        <v>11</v>
      </c>
      <c r="E86" s="87"/>
      <c r="F86" s="87"/>
      <c r="G86" s="88"/>
      <c r="H86" s="87"/>
      <c r="I86" s="87"/>
      <c r="J86" s="118"/>
      <c r="K86" s="25"/>
      <c r="L86" s="25"/>
      <c r="M86" s="25"/>
    </row>
    <row r="87" spans="1:13" s="26" customFormat="1" ht="21" customHeight="1">
      <c r="A87" s="99"/>
      <c r="B87" s="119" t="s">
        <v>48</v>
      </c>
      <c r="C87" s="107">
        <v>2.5</v>
      </c>
      <c r="D87" s="86" t="s">
        <v>11</v>
      </c>
      <c r="E87" s="87"/>
      <c r="F87" s="87"/>
      <c r="G87" s="88"/>
      <c r="H87" s="87"/>
      <c r="I87" s="87"/>
      <c r="J87" s="118"/>
      <c r="K87" s="25"/>
      <c r="L87" s="25"/>
      <c r="M87" s="25"/>
    </row>
    <row r="88" spans="1:13" s="26" customFormat="1" ht="21" customHeight="1">
      <c r="A88" s="101"/>
      <c r="B88" s="100" t="s">
        <v>41</v>
      </c>
      <c r="C88" s="107">
        <f>C85</f>
        <v>12</v>
      </c>
      <c r="D88" s="86" t="s">
        <v>17</v>
      </c>
      <c r="E88" s="87"/>
      <c r="F88" s="87"/>
      <c r="G88" s="88"/>
      <c r="H88" s="87"/>
      <c r="I88" s="87"/>
      <c r="J88" s="118"/>
      <c r="K88" s="25"/>
      <c r="L88" s="25"/>
      <c r="M88" s="25"/>
    </row>
    <row r="89" spans="1:13" s="26" customFormat="1" ht="21" customHeight="1">
      <c r="A89" s="101"/>
      <c r="B89" s="104" t="s">
        <v>42</v>
      </c>
      <c r="C89" s="107">
        <v>2</v>
      </c>
      <c r="D89" s="86" t="s">
        <v>34</v>
      </c>
      <c r="E89" s="87"/>
      <c r="F89" s="87"/>
      <c r="G89" s="88"/>
      <c r="H89" s="87"/>
      <c r="I89" s="87"/>
      <c r="J89" s="118"/>
      <c r="K89" s="25"/>
      <c r="L89" s="25"/>
      <c r="M89" s="25"/>
    </row>
    <row r="90" spans="1:13" s="26" customFormat="1" ht="21" customHeight="1">
      <c r="A90" s="101"/>
      <c r="B90" s="104" t="s">
        <v>43</v>
      </c>
      <c r="C90" s="116">
        <v>41</v>
      </c>
      <c r="D90" s="86" t="s">
        <v>34</v>
      </c>
      <c r="E90" s="87"/>
      <c r="F90" s="87"/>
      <c r="G90" s="88"/>
      <c r="H90" s="87"/>
      <c r="I90" s="87"/>
      <c r="J90" s="118"/>
      <c r="K90" s="25"/>
      <c r="L90" s="25"/>
      <c r="M90" s="25"/>
    </row>
    <row r="91" spans="1:13" s="57" customFormat="1" ht="19.7" customHeight="1">
      <c r="A91" s="113"/>
      <c r="B91" s="89" t="s">
        <v>25</v>
      </c>
      <c r="C91" s="90"/>
      <c r="D91" s="91"/>
      <c r="E91" s="92"/>
      <c r="F91" s="92">
        <f>SUM(F81:F90)</f>
        <v>0</v>
      </c>
      <c r="G91" s="93"/>
      <c r="H91" s="92">
        <f>SUM(H81:H90)</f>
        <v>0</v>
      </c>
      <c r="I91" s="92">
        <f>SUM(I81:I90)</f>
        <v>0</v>
      </c>
      <c r="J91" s="114"/>
    </row>
    <row r="92" spans="1:13" s="13" customFormat="1" ht="21" customHeight="1">
      <c r="A92" s="10"/>
      <c r="B92" s="10"/>
      <c r="C92" s="77"/>
      <c r="D92" s="10"/>
      <c r="E92" s="71"/>
      <c r="F92" s="71"/>
      <c r="G92" s="72"/>
      <c r="H92" s="71"/>
      <c r="I92" s="71"/>
      <c r="J92" s="11"/>
      <c r="K92" s="12"/>
      <c r="L92" s="12"/>
      <c r="M92" s="12"/>
    </row>
    <row r="93" spans="1:13" s="26" customFormat="1" ht="21" customHeight="1">
      <c r="A93" s="101">
        <v>1.5</v>
      </c>
      <c r="B93" s="120" t="s">
        <v>49</v>
      </c>
      <c r="C93" s="97"/>
      <c r="D93" s="86"/>
      <c r="E93" s="87"/>
      <c r="F93" s="87"/>
      <c r="G93" s="103"/>
      <c r="H93" s="87"/>
      <c r="I93" s="87"/>
      <c r="J93" s="118"/>
      <c r="K93" s="25"/>
      <c r="L93" s="25"/>
      <c r="M93" s="25"/>
    </row>
    <row r="94" spans="1:13" s="26" customFormat="1" ht="21" customHeight="1">
      <c r="A94" s="101"/>
      <c r="B94" s="100" t="s">
        <v>31</v>
      </c>
      <c r="C94" s="97">
        <v>79</v>
      </c>
      <c r="D94" s="86" t="s">
        <v>13</v>
      </c>
      <c r="E94" s="87"/>
      <c r="F94" s="87"/>
      <c r="G94" s="103"/>
      <c r="H94" s="87"/>
      <c r="I94" s="87"/>
      <c r="J94" s="118"/>
      <c r="K94" s="25"/>
      <c r="L94" s="25"/>
      <c r="M94" s="25"/>
    </row>
    <row r="95" spans="1:13" s="26" customFormat="1" ht="21" customHeight="1">
      <c r="A95" s="101"/>
      <c r="B95" s="121" t="s">
        <v>32</v>
      </c>
      <c r="C95" s="97"/>
      <c r="D95" s="86"/>
      <c r="E95" s="87"/>
      <c r="F95" s="87"/>
      <c r="G95" s="103"/>
      <c r="H95" s="87"/>
      <c r="I95" s="87"/>
      <c r="J95" s="118"/>
      <c r="K95" s="25"/>
      <c r="L95" s="25"/>
      <c r="M95" s="25"/>
    </row>
    <row r="96" spans="1:13" s="26" customFormat="1" ht="21" customHeight="1">
      <c r="A96" s="101"/>
      <c r="B96" s="100" t="s">
        <v>50</v>
      </c>
      <c r="C96" s="97">
        <v>518</v>
      </c>
      <c r="D96" s="86" t="s">
        <v>34</v>
      </c>
      <c r="E96" s="87"/>
      <c r="F96" s="87"/>
      <c r="G96" s="103"/>
      <c r="H96" s="87"/>
      <c r="I96" s="87"/>
      <c r="J96" s="118"/>
      <c r="K96" s="25"/>
      <c r="L96" s="25"/>
      <c r="M96" s="25"/>
    </row>
    <row r="97" spans="1:13" s="26" customFormat="1" ht="21" customHeight="1">
      <c r="A97" s="101"/>
      <c r="B97" s="100" t="s">
        <v>51</v>
      </c>
      <c r="C97" s="97">
        <v>2538</v>
      </c>
      <c r="D97" s="86" t="s">
        <v>34</v>
      </c>
      <c r="E97" s="87"/>
      <c r="F97" s="87"/>
      <c r="G97" s="103"/>
      <c r="H97" s="87"/>
      <c r="I97" s="87"/>
      <c r="J97" s="118"/>
      <c r="K97" s="25"/>
      <c r="L97" s="25"/>
      <c r="M97" s="25"/>
    </row>
    <row r="98" spans="1:13" s="26" customFormat="1" ht="21" customHeight="1">
      <c r="A98" s="101"/>
      <c r="B98" s="100" t="s">
        <v>52</v>
      </c>
      <c r="C98" s="97">
        <v>520</v>
      </c>
      <c r="D98" s="86" t="s">
        <v>34</v>
      </c>
      <c r="E98" s="87"/>
      <c r="F98" s="87"/>
      <c r="G98" s="103"/>
      <c r="H98" s="87"/>
      <c r="I98" s="87"/>
      <c r="J98" s="118"/>
      <c r="K98" s="25"/>
      <c r="L98" s="25"/>
      <c r="M98" s="25"/>
    </row>
    <row r="99" spans="1:13" s="26" customFormat="1" ht="21" customHeight="1">
      <c r="A99" s="101"/>
      <c r="B99" s="100" t="s">
        <v>53</v>
      </c>
      <c r="C99" s="97">
        <v>6908</v>
      </c>
      <c r="D99" s="86" t="s">
        <v>34</v>
      </c>
      <c r="E99" s="87"/>
      <c r="F99" s="87"/>
      <c r="G99" s="103"/>
      <c r="H99" s="87"/>
      <c r="I99" s="87"/>
      <c r="J99" s="118"/>
      <c r="K99" s="25"/>
      <c r="L99" s="25"/>
      <c r="M99" s="25"/>
    </row>
    <row r="100" spans="1:13" s="26" customFormat="1" ht="21" customHeight="1">
      <c r="A100" s="101"/>
      <c r="B100" s="100" t="s">
        <v>54</v>
      </c>
      <c r="C100" s="97">
        <v>7254</v>
      </c>
      <c r="D100" s="86" t="s">
        <v>34</v>
      </c>
      <c r="E100" s="87"/>
      <c r="F100" s="87"/>
      <c r="G100" s="103"/>
      <c r="H100" s="87"/>
      <c r="I100" s="87"/>
      <c r="J100" s="118"/>
      <c r="K100" s="25"/>
      <c r="L100" s="25"/>
      <c r="M100" s="25"/>
    </row>
    <row r="101" spans="1:13" s="26" customFormat="1" ht="21" customHeight="1">
      <c r="A101" s="101"/>
      <c r="B101" s="100" t="s">
        <v>55</v>
      </c>
      <c r="C101" s="97">
        <v>411</v>
      </c>
      <c r="D101" s="86" t="s">
        <v>34</v>
      </c>
      <c r="E101" s="87"/>
      <c r="F101" s="87"/>
      <c r="G101" s="103"/>
      <c r="H101" s="87"/>
      <c r="I101" s="87"/>
      <c r="J101" s="118"/>
      <c r="K101" s="25"/>
      <c r="L101" s="25"/>
      <c r="M101" s="25"/>
    </row>
    <row r="102" spans="1:13" s="26" customFormat="1" ht="21" customHeight="1">
      <c r="A102" s="101"/>
      <c r="B102" s="100" t="s">
        <v>38</v>
      </c>
      <c r="C102" s="97">
        <v>706</v>
      </c>
      <c r="D102" s="86" t="s">
        <v>11</v>
      </c>
      <c r="E102" s="87"/>
      <c r="F102" s="87"/>
      <c r="G102" s="103"/>
      <c r="H102" s="87"/>
      <c r="I102" s="87"/>
      <c r="J102" s="118"/>
      <c r="K102" s="25"/>
      <c r="L102" s="25"/>
      <c r="M102" s="25"/>
    </row>
    <row r="103" spans="1:13" s="26" customFormat="1" ht="21" customHeight="1">
      <c r="A103" s="99"/>
      <c r="B103" s="100" t="s">
        <v>39</v>
      </c>
      <c r="C103" s="107">
        <v>706</v>
      </c>
      <c r="D103" s="86" t="s">
        <v>11</v>
      </c>
      <c r="E103" s="87"/>
      <c r="F103" s="87"/>
      <c r="G103" s="88"/>
      <c r="H103" s="87"/>
      <c r="I103" s="87"/>
      <c r="J103" s="118"/>
      <c r="K103" s="25"/>
      <c r="L103" s="25"/>
      <c r="M103" s="25"/>
    </row>
    <row r="104" spans="1:13" s="26" customFormat="1" ht="21" customHeight="1">
      <c r="A104" s="99"/>
      <c r="B104" s="100" t="s">
        <v>40</v>
      </c>
      <c r="C104" s="107">
        <v>302</v>
      </c>
      <c r="D104" s="86" t="s">
        <v>11</v>
      </c>
      <c r="E104" s="87"/>
      <c r="F104" s="87"/>
      <c r="G104" s="88"/>
      <c r="H104" s="87"/>
      <c r="I104" s="87"/>
      <c r="J104" s="118"/>
      <c r="K104" s="25"/>
      <c r="L104" s="25"/>
      <c r="M104" s="25"/>
    </row>
    <row r="105" spans="1:13" s="26" customFormat="1" ht="21" customHeight="1">
      <c r="A105" s="101"/>
      <c r="B105" s="100" t="s">
        <v>41</v>
      </c>
      <c r="C105" s="107">
        <v>1009</v>
      </c>
      <c r="D105" s="86" t="s">
        <v>17</v>
      </c>
      <c r="E105" s="87"/>
      <c r="F105" s="87"/>
      <c r="G105" s="88"/>
      <c r="H105" s="87"/>
      <c r="I105" s="87"/>
      <c r="J105" s="118"/>
      <c r="K105" s="25"/>
      <c r="L105" s="25"/>
      <c r="M105" s="25"/>
    </row>
    <row r="106" spans="1:13" s="26" customFormat="1" ht="21" customHeight="1">
      <c r="A106" s="101"/>
      <c r="B106" s="104" t="s">
        <v>42</v>
      </c>
      <c r="C106" s="107">
        <v>252</v>
      </c>
      <c r="D106" s="86" t="s">
        <v>34</v>
      </c>
      <c r="E106" s="87"/>
      <c r="F106" s="87"/>
      <c r="G106" s="88"/>
      <c r="H106" s="87"/>
      <c r="I106" s="87"/>
      <c r="J106" s="118"/>
      <c r="K106" s="25"/>
      <c r="L106" s="25"/>
      <c r="M106" s="25"/>
    </row>
    <row r="107" spans="1:13" s="26" customFormat="1" ht="21" customHeight="1">
      <c r="A107" s="101"/>
      <c r="B107" s="104" t="s">
        <v>43</v>
      </c>
      <c r="C107" s="116">
        <v>492</v>
      </c>
      <c r="D107" s="86" t="s">
        <v>34</v>
      </c>
      <c r="E107" s="87"/>
      <c r="F107" s="87"/>
      <c r="G107" s="88"/>
      <c r="H107" s="87"/>
      <c r="I107" s="87"/>
      <c r="J107" s="118"/>
      <c r="K107" s="25"/>
      <c r="L107" s="25"/>
      <c r="M107" s="25"/>
    </row>
    <row r="108" spans="1:13" s="58" customFormat="1" ht="19.7" customHeight="1">
      <c r="A108" s="122"/>
      <c r="B108" s="123" t="s">
        <v>25</v>
      </c>
      <c r="C108" s="124"/>
      <c r="D108" s="125"/>
      <c r="E108" s="126"/>
      <c r="F108" s="126">
        <f>SUM(F94:F107)</f>
        <v>0</v>
      </c>
      <c r="G108" s="127"/>
      <c r="H108" s="126">
        <f>SUM(H94:H107)</f>
        <v>0</v>
      </c>
      <c r="I108" s="126">
        <f>SUM(I94:I107)</f>
        <v>0</v>
      </c>
      <c r="J108" s="128"/>
    </row>
    <row r="109" spans="1:13" s="13" customFormat="1" ht="21" customHeight="1">
      <c r="A109" s="10"/>
      <c r="B109" s="10"/>
      <c r="C109" s="77"/>
      <c r="D109" s="10"/>
      <c r="E109" s="75"/>
      <c r="F109" s="75"/>
      <c r="G109" s="76"/>
      <c r="H109" s="75"/>
      <c r="I109" s="75"/>
      <c r="J109" s="11"/>
      <c r="K109" s="12"/>
      <c r="L109" s="12"/>
      <c r="M109" s="12"/>
    </row>
    <row r="110" spans="1:13" s="26" customFormat="1" ht="21" customHeight="1">
      <c r="A110" s="101">
        <v>1.6</v>
      </c>
      <c r="B110" s="120" t="s">
        <v>71</v>
      </c>
      <c r="C110" s="97"/>
      <c r="D110" s="86"/>
      <c r="E110" s="82"/>
      <c r="F110" s="82"/>
      <c r="G110" s="83"/>
      <c r="H110" s="82"/>
      <c r="I110" s="82"/>
      <c r="J110" s="118"/>
      <c r="K110" s="25"/>
      <c r="L110" s="25"/>
      <c r="M110" s="25"/>
    </row>
    <row r="111" spans="1:13" s="26" customFormat="1" ht="21" customHeight="1">
      <c r="A111" s="101"/>
      <c r="B111" s="100" t="s">
        <v>31</v>
      </c>
      <c r="C111" s="97">
        <v>69</v>
      </c>
      <c r="D111" s="86" t="s">
        <v>13</v>
      </c>
      <c r="E111" s="87"/>
      <c r="F111" s="87"/>
      <c r="G111" s="103"/>
      <c r="H111" s="87"/>
      <c r="I111" s="87"/>
      <c r="J111" s="118"/>
      <c r="K111" s="25"/>
      <c r="L111" s="25"/>
      <c r="M111" s="25"/>
    </row>
    <row r="112" spans="1:13" s="26" customFormat="1" ht="21" customHeight="1">
      <c r="A112" s="101"/>
      <c r="B112" s="121" t="s">
        <v>32</v>
      </c>
      <c r="C112" s="97"/>
      <c r="D112" s="86"/>
      <c r="E112" s="87"/>
      <c r="F112" s="87"/>
      <c r="G112" s="103"/>
      <c r="H112" s="87"/>
      <c r="I112" s="87"/>
      <c r="J112" s="118"/>
      <c r="K112" s="25"/>
      <c r="L112" s="25"/>
      <c r="M112" s="25"/>
    </row>
    <row r="113" spans="1:13" s="26" customFormat="1" ht="21" customHeight="1">
      <c r="A113" s="101"/>
      <c r="B113" s="100" t="s">
        <v>50</v>
      </c>
      <c r="C113" s="97">
        <v>137</v>
      </c>
      <c r="D113" s="86" t="s">
        <v>34</v>
      </c>
      <c r="E113" s="87"/>
      <c r="F113" s="87"/>
      <c r="G113" s="103"/>
      <c r="H113" s="87"/>
      <c r="I113" s="87"/>
      <c r="J113" s="118"/>
      <c r="K113" s="25"/>
      <c r="L113" s="25"/>
      <c r="M113" s="25"/>
    </row>
    <row r="114" spans="1:13" s="26" customFormat="1" ht="21" customHeight="1">
      <c r="A114" s="101"/>
      <c r="B114" s="100" t="s">
        <v>51</v>
      </c>
      <c r="C114" s="97">
        <v>4285</v>
      </c>
      <c r="D114" s="86" t="s">
        <v>34</v>
      </c>
      <c r="E114" s="87"/>
      <c r="F114" s="87"/>
      <c r="G114" s="103"/>
      <c r="H114" s="87"/>
      <c r="I114" s="87"/>
      <c r="J114" s="118"/>
      <c r="K114" s="25"/>
      <c r="L114" s="25"/>
      <c r="M114" s="25"/>
    </row>
    <row r="115" spans="1:13" s="26" customFormat="1" ht="21" customHeight="1">
      <c r="A115" s="101"/>
      <c r="B115" s="100" t="s">
        <v>52</v>
      </c>
      <c r="C115" s="97">
        <v>114</v>
      </c>
      <c r="D115" s="86" t="s">
        <v>34</v>
      </c>
      <c r="E115" s="87"/>
      <c r="F115" s="87"/>
      <c r="G115" s="103"/>
      <c r="H115" s="87"/>
      <c r="I115" s="87"/>
      <c r="J115" s="118"/>
      <c r="K115" s="25"/>
      <c r="L115" s="25"/>
      <c r="M115" s="25"/>
    </row>
    <row r="116" spans="1:13" s="26" customFormat="1" ht="21" customHeight="1">
      <c r="A116" s="101"/>
      <c r="B116" s="100" t="s">
        <v>53</v>
      </c>
      <c r="C116" s="97">
        <v>4152</v>
      </c>
      <c r="D116" s="86" t="s">
        <v>34</v>
      </c>
      <c r="E116" s="87"/>
      <c r="F116" s="87"/>
      <c r="G116" s="103"/>
      <c r="H116" s="87"/>
      <c r="I116" s="87"/>
      <c r="J116" s="118"/>
      <c r="K116" s="25"/>
      <c r="L116" s="25"/>
      <c r="M116" s="25"/>
    </row>
    <row r="117" spans="1:13" s="26" customFormat="1" ht="21" customHeight="1">
      <c r="A117" s="101"/>
      <c r="B117" s="100" t="s">
        <v>54</v>
      </c>
      <c r="C117" s="97">
        <v>7024</v>
      </c>
      <c r="D117" s="86" t="s">
        <v>34</v>
      </c>
      <c r="E117" s="87"/>
      <c r="F117" s="87"/>
      <c r="G117" s="103"/>
      <c r="H117" s="87"/>
      <c r="I117" s="87"/>
      <c r="J117" s="118"/>
      <c r="K117" s="25"/>
      <c r="L117" s="25"/>
      <c r="M117" s="25"/>
    </row>
    <row r="118" spans="1:13" s="26" customFormat="1" ht="21" customHeight="1">
      <c r="A118" s="101"/>
      <c r="B118" s="100" t="s">
        <v>55</v>
      </c>
      <c r="C118" s="97">
        <v>4257</v>
      </c>
      <c r="D118" s="86" t="s">
        <v>34</v>
      </c>
      <c r="E118" s="87"/>
      <c r="F118" s="87"/>
      <c r="G118" s="103"/>
      <c r="H118" s="87"/>
      <c r="I118" s="87"/>
      <c r="J118" s="118"/>
      <c r="K118" s="25"/>
      <c r="L118" s="25"/>
      <c r="M118" s="25"/>
    </row>
    <row r="119" spans="1:13" s="26" customFormat="1" ht="21" customHeight="1">
      <c r="A119" s="101"/>
      <c r="B119" s="100" t="s">
        <v>38</v>
      </c>
      <c r="C119" s="97">
        <v>625</v>
      </c>
      <c r="D119" s="86" t="s">
        <v>11</v>
      </c>
      <c r="E119" s="87"/>
      <c r="F119" s="87"/>
      <c r="G119" s="103"/>
      <c r="H119" s="87"/>
      <c r="I119" s="87"/>
      <c r="J119" s="118"/>
      <c r="K119" s="25"/>
      <c r="L119" s="25"/>
      <c r="M119" s="25"/>
    </row>
    <row r="120" spans="1:13" s="26" customFormat="1" ht="21" customHeight="1">
      <c r="A120" s="99"/>
      <c r="B120" s="100" t="s">
        <v>39</v>
      </c>
      <c r="C120" s="107">
        <v>625</v>
      </c>
      <c r="D120" s="86" t="s">
        <v>11</v>
      </c>
      <c r="E120" s="87"/>
      <c r="F120" s="87"/>
      <c r="G120" s="88"/>
      <c r="H120" s="82"/>
      <c r="I120" s="87"/>
      <c r="J120" s="118"/>
      <c r="K120" s="25"/>
      <c r="L120" s="25"/>
      <c r="M120" s="25"/>
    </row>
    <row r="121" spans="1:13" s="26" customFormat="1" ht="21" customHeight="1">
      <c r="A121" s="99"/>
      <c r="B121" s="100" t="s">
        <v>40</v>
      </c>
      <c r="C121" s="107">
        <v>268</v>
      </c>
      <c r="D121" s="86" t="s">
        <v>11</v>
      </c>
      <c r="E121" s="87"/>
      <c r="F121" s="87"/>
      <c r="G121" s="88"/>
      <c r="H121" s="82"/>
      <c r="I121" s="87"/>
      <c r="J121" s="118"/>
      <c r="K121" s="25"/>
      <c r="L121" s="25"/>
      <c r="M121" s="25"/>
    </row>
    <row r="122" spans="1:13" s="26" customFormat="1" ht="21" customHeight="1">
      <c r="A122" s="101"/>
      <c r="B122" s="100" t="s">
        <v>41</v>
      </c>
      <c r="C122" s="107">
        <v>894</v>
      </c>
      <c r="D122" s="86" t="s">
        <v>17</v>
      </c>
      <c r="E122" s="87"/>
      <c r="F122" s="87"/>
      <c r="G122" s="88"/>
      <c r="H122" s="82"/>
      <c r="I122" s="87"/>
      <c r="J122" s="118"/>
      <c r="K122" s="25"/>
      <c r="L122" s="25"/>
      <c r="M122" s="25"/>
    </row>
    <row r="123" spans="1:13" s="26" customFormat="1" ht="21" customHeight="1">
      <c r="A123" s="101"/>
      <c r="B123" s="104" t="s">
        <v>42</v>
      </c>
      <c r="C123" s="107">
        <v>215</v>
      </c>
      <c r="D123" s="86" t="s">
        <v>34</v>
      </c>
      <c r="E123" s="87"/>
      <c r="F123" s="87"/>
      <c r="G123" s="88"/>
      <c r="H123" s="82"/>
      <c r="I123" s="87"/>
      <c r="J123" s="118"/>
      <c r="K123" s="25"/>
      <c r="L123" s="25"/>
      <c r="M123" s="25"/>
    </row>
    <row r="124" spans="1:13" s="24" customFormat="1" ht="21.75">
      <c r="A124" s="101"/>
      <c r="B124" s="104" t="s">
        <v>43</v>
      </c>
      <c r="C124" s="116">
        <v>468</v>
      </c>
      <c r="D124" s="86" t="s">
        <v>34</v>
      </c>
      <c r="E124" s="87"/>
      <c r="F124" s="87"/>
      <c r="G124" s="88"/>
      <c r="H124" s="82"/>
      <c r="I124" s="87"/>
      <c r="J124" s="129"/>
    </row>
    <row r="125" spans="1:13" s="57" customFormat="1" ht="19.7" customHeight="1">
      <c r="A125" s="113"/>
      <c r="B125" s="89" t="s">
        <v>25</v>
      </c>
      <c r="C125" s="90"/>
      <c r="D125" s="91"/>
      <c r="E125" s="92"/>
      <c r="F125" s="92">
        <f>SUM(F111:F124)</f>
        <v>0</v>
      </c>
      <c r="G125" s="93"/>
      <c r="H125" s="52">
        <f>SUM(H111:H124)</f>
        <v>0</v>
      </c>
      <c r="I125" s="92">
        <f>SUM(I111:I124)</f>
        <v>0</v>
      </c>
      <c r="J125" s="114"/>
    </row>
    <row r="126" spans="1:13" s="15" customFormat="1" ht="21.75">
      <c r="A126" s="130"/>
      <c r="B126" s="131"/>
      <c r="C126" s="132"/>
      <c r="D126" s="67"/>
      <c r="E126" s="71"/>
      <c r="F126" s="71"/>
      <c r="G126" s="72"/>
      <c r="H126" s="71"/>
      <c r="I126" s="71"/>
      <c r="J126" s="133"/>
    </row>
    <row r="127" spans="1:13" s="24" customFormat="1" ht="21.75">
      <c r="A127" s="101">
        <v>1.7</v>
      </c>
      <c r="B127" s="120" t="s">
        <v>90</v>
      </c>
      <c r="C127" s="97"/>
      <c r="D127" s="86"/>
      <c r="E127" s="87"/>
      <c r="F127" s="87"/>
      <c r="G127" s="103"/>
      <c r="H127" s="87"/>
      <c r="I127" s="87"/>
      <c r="J127" s="129"/>
    </row>
    <row r="128" spans="1:13" s="24" customFormat="1" ht="21.75">
      <c r="A128" s="101"/>
      <c r="B128" s="96" t="s">
        <v>56</v>
      </c>
      <c r="C128" s="97"/>
      <c r="D128" s="86"/>
      <c r="E128" s="87"/>
      <c r="F128" s="87"/>
      <c r="G128" s="103"/>
      <c r="H128" s="87"/>
      <c r="I128" s="87"/>
      <c r="J128" s="129"/>
    </row>
    <row r="129" spans="1:10" s="24" customFormat="1" ht="21.75">
      <c r="A129" s="101"/>
      <c r="B129" s="100" t="s">
        <v>31</v>
      </c>
      <c r="C129" s="97">
        <f>21+113</f>
        <v>134</v>
      </c>
      <c r="D129" s="86" t="s">
        <v>13</v>
      </c>
      <c r="E129" s="87"/>
      <c r="F129" s="87"/>
      <c r="G129" s="103"/>
      <c r="H129" s="87"/>
      <c r="I129" s="87"/>
      <c r="J129" s="129"/>
    </row>
    <row r="130" spans="1:10" s="24" customFormat="1" ht="21.75">
      <c r="A130" s="101"/>
      <c r="B130" s="121" t="s">
        <v>57</v>
      </c>
      <c r="C130" s="97"/>
      <c r="D130" s="86"/>
      <c r="E130" s="87"/>
      <c r="F130" s="87"/>
      <c r="G130" s="88"/>
      <c r="H130" s="87"/>
      <c r="I130" s="87"/>
      <c r="J130" s="129"/>
    </row>
    <row r="131" spans="1:10" s="24" customFormat="1" ht="21.75">
      <c r="A131" s="101"/>
      <c r="B131" s="100" t="s">
        <v>51</v>
      </c>
      <c r="C131" s="97">
        <v>18351</v>
      </c>
      <c r="D131" s="86" t="s">
        <v>34</v>
      </c>
      <c r="E131" s="87"/>
      <c r="F131" s="87"/>
      <c r="G131" s="103"/>
      <c r="H131" s="87"/>
      <c r="I131" s="87"/>
      <c r="J131" s="129"/>
    </row>
    <row r="132" spans="1:10" s="24" customFormat="1" ht="21.75">
      <c r="A132" s="101"/>
      <c r="B132" s="100" t="s">
        <v>52</v>
      </c>
      <c r="C132" s="97">
        <v>1377</v>
      </c>
      <c r="D132" s="86" t="s">
        <v>34</v>
      </c>
      <c r="E132" s="87"/>
      <c r="F132" s="87"/>
      <c r="G132" s="103"/>
      <c r="H132" s="87"/>
      <c r="I132" s="87"/>
      <c r="J132" s="129"/>
    </row>
    <row r="133" spans="1:10" s="24" customFormat="1" ht="21.75">
      <c r="A133" s="101"/>
      <c r="B133" s="100" t="s">
        <v>38</v>
      </c>
      <c r="C133" s="97">
        <v>840</v>
      </c>
      <c r="D133" s="86" t="s">
        <v>11</v>
      </c>
      <c r="E133" s="87"/>
      <c r="F133" s="87"/>
      <c r="G133" s="103"/>
      <c r="H133" s="87"/>
      <c r="I133" s="87"/>
      <c r="J133" s="129"/>
    </row>
    <row r="134" spans="1:10" s="24" customFormat="1" ht="21.75">
      <c r="A134" s="99"/>
      <c r="B134" s="100" t="s">
        <v>39</v>
      </c>
      <c r="C134" s="107">
        <v>840</v>
      </c>
      <c r="D134" s="86" t="s">
        <v>11</v>
      </c>
      <c r="E134" s="87"/>
      <c r="F134" s="87"/>
      <c r="G134" s="88"/>
      <c r="H134" s="87"/>
      <c r="I134" s="87"/>
      <c r="J134" s="129"/>
    </row>
    <row r="135" spans="1:10" s="24" customFormat="1" ht="21.75">
      <c r="A135" s="99"/>
      <c r="B135" s="100" t="s">
        <v>40</v>
      </c>
      <c r="C135" s="107">
        <v>360</v>
      </c>
      <c r="D135" s="86" t="s">
        <v>11</v>
      </c>
      <c r="E135" s="87"/>
      <c r="F135" s="87"/>
      <c r="G135" s="88"/>
      <c r="H135" s="87"/>
      <c r="I135" s="87"/>
      <c r="J135" s="129"/>
    </row>
    <row r="136" spans="1:10" s="24" customFormat="1" ht="21.75">
      <c r="A136" s="101"/>
      <c r="B136" s="100" t="s">
        <v>41</v>
      </c>
      <c r="C136" s="107">
        <v>1200</v>
      </c>
      <c r="D136" s="86" t="s">
        <v>17</v>
      </c>
      <c r="E136" s="87"/>
      <c r="F136" s="87"/>
      <c r="G136" s="88"/>
      <c r="H136" s="87"/>
      <c r="I136" s="87"/>
      <c r="J136" s="129"/>
    </row>
    <row r="137" spans="1:10" s="24" customFormat="1" ht="21.75">
      <c r="A137" s="101"/>
      <c r="B137" s="104" t="s">
        <v>42</v>
      </c>
      <c r="C137" s="107">
        <v>300</v>
      </c>
      <c r="D137" s="86" t="s">
        <v>34</v>
      </c>
      <c r="E137" s="87"/>
      <c r="F137" s="87"/>
      <c r="G137" s="88"/>
      <c r="H137" s="87"/>
      <c r="I137" s="87"/>
      <c r="J137" s="129"/>
    </row>
    <row r="138" spans="1:10" s="24" customFormat="1" ht="21.75">
      <c r="A138" s="101"/>
      <c r="B138" s="104" t="s">
        <v>43</v>
      </c>
      <c r="C138" s="116">
        <v>561</v>
      </c>
      <c r="D138" s="86" t="s">
        <v>34</v>
      </c>
      <c r="E138" s="87"/>
      <c r="F138" s="87"/>
      <c r="G138" s="88"/>
      <c r="H138" s="87"/>
      <c r="I138" s="87"/>
      <c r="J138" s="129"/>
    </row>
    <row r="139" spans="1:10" s="57" customFormat="1" ht="19.7" customHeight="1">
      <c r="A139" s="113"/>
      <c r="B139" s="89" t="s">
        <v>25</v>
      </c>
      <c r="C139" s="90"/>
      <c r="D139" s="91"/>
      <c r="E139" s="92"/>
      <c r="F139" s="92">
        <f>SUM(F129:F138)</f>
        <v>0</v>
      </c>
      <c r="G139" s="93"/>
      <c r="H139" s="92">
        <f>SUM(H129:H138)</f>
        <v>0</v>
      </c>
      <c r="I139" s="92">
        <f>SUM(I129:I138)</f>
        <v>0</v>
      </c>
      <c r="J139" s="114"/>
    </row>
    <row r="140" spans="1:10" s="15" customFormat="1" ht="21.75">
      <c r="A140" s="130"/>
      <c r="B140" s="131"/>
      <c r="C140" s="132"/>
      <c r="D140" s="67"/>
      <c r="E140" s="71"/>
      <c r="F140" s="71"/>
      <c r="G140" s="72"/>
      <c r="H140" s="71"/>
      <c r="I140" s="71"/>
      <c r="J140" s="133"/>
    </row>
    <row r="141" spans="1:10" s="24" customFormat="1" ht="21.75">
      <c r="A141" s="101">
        <v>1.8</v>
      </c>
      <c r="B141" s="120" t="s">
        <v>91</v>
      </c>
      <c r="C141" s="97"/>
      <c r="D141" s="86"/>
      <c r="E141" s="87"/>
      <c r="F141" s="87"/>
      <c r="G141" s="103"/>
      <c r="H141" s="87"/>
      <c r="I141" s="87"/>
      <c r="J141" s="129"/>
    </row>
    <row r="142" spans="1:10" s="24" customFormat="1" ht="21.75">
      <c r="A142" s="101"/>
      <c r="B142" s="96" t="s">
        <v>58</v>
      </c>
      <c r="C142" s="97"/>
      <c r="D142" s="86"/>
      <c r="E142" s="87"/>
      <c r="F142" s="87"/>
      <c r="G142" s="103"/>
      <c r="H142" s="87"/>
      <c r="I142" s="87"/>
      <c r="J142" s="129"/>
    </row>
    <row r="143" spans="1:10" s="24" customFormat="1" ht="21.75">
      <c r="A143" s="101"/>
      <c r="B143" s="100" t="s">
        <v>31</v>
      </c>
      <c r="C143" s="97">
        <v>168</v>
      </c>
      <c r="D143" s="86" t="s">
        <v>13</v>
      </c>
      <c r="E143" s="87"/>
      <c r="F143" s="87"/>
      <c r="G143" s="103"/>
      <c r="H143" s="87"/>
      <c r="I143" s="87"/>
      <c r="J143" s="129"/>
    </row>
    <row r="144" spans="1:10" s="24" customFormat="1" ht="21.75">
      <c r="A144" s="101"/>
      <c r="B144" s="121" t="s">
        <v>57</v>
      </c>
      <c r="C144" s="97"/>
      <c r="D144" s="86"/>
      <c r="E144" s="87"/>
      <c r="F144" s="87"/>
      <c r="G144" s="103"/>
      <c r="H144" s="87"/>
      <c r="I144" s="87"/>
      <c r="J144" s="129"/>
    </row>
    <row r="145" spans="1:10" s="24" customFormat="1" ht="21.75">
      <c r="A145" s="101"/>
      <c r="B145" s="100" t="s">
        <v>51</v>
      </c>
      <c r="C145" s="97">
        <v>11855</v>
      </c>
      <c r="D145" s="86" t="s">
        <v>34</v>
      </c>
      <c r="E145" s="87"/>
      <c r="F145" s="87"/>
      <c r="G145" s="103"/>
      <c r="H145" s="87"/>
      <c r="I145" s="87"/>
      <c r="J145" s="129"/>
    </row>
    <row r="146" spans="1:10" s="24" customFormat="1" ht="21.75">
      <c r="A146" s="101"/>
      <c r="B146" s="100" t="s">
        <v>52</v>
      </c>
      <c r="C146" s="97">
        <v>11573</v>
      </c>
      <c r="D146" s="86" t="s">
        <v>34</v>
      </c>
      <c r="E146" s="87"/>
      <c r="F146" s="87"/>
      <c r="G146" s="103"/>
      <c r="H146" s="87"/>
      <c r="I146" s="87"/>
      <c r="J146" s="129"/>
    </row>
    <row r="147" spans="1:10" s="24" customFormat="1" ht="21.75">
      <c r="A147" s="101"/>
      <c r="B147" s="100" t="s">
        <v>53</v>
      </c>
      <c r="C147" s="97">
        <v>3181</v>
      </c>
      <c r="D147" s="86" t="s">
        <v>34</v>
      </c>
      <c r="E147" s="87"/>
      <c r="F147" s="87"/>
      <c r="G147" s="88"/>
      <c r="H147" s="87"/>
      <c r="I147" s="87"/>
      <c r="J147" s="129"/>
    </row>
    <row r="148" spans="1:10" s="24" customFormat="1" ht="21.75">
      <c r="A148" s="101"/>
      <c r="B148" s="100" t="s">
        <v>38</v>
      </c>
      <c r="C148" s="97">
        <v>950</v>
      </c>
      <c r="D148" s="86" t="s">
        <v>11</v>
      </c>
      <c r="E148" s="87"/>
      <c r="F148" s="87"/>
      <c r="G148" s="103"/>
      <c r="H148" s="87"/>
      <c r="I148" s="87"/>
      <c r="J148" s="129"/>
    </row>
    <row r="149" spans="1:10" s="24" customFormat="1" ht="21.75">
      <c r="A149" s="99"/>
      <c r="B149" s="100" t="s">
        <v>39</v>
      </c>
      <c r="C149" s="107">
        <v>950</v>
      </c>
      <c r="D149" s="86" t="s">
        <v>11</v>
      </c>
      <c r="E149" s="87"/>
      <c r="F149" s="87"/>
      <c r="G149" s="88"/>
      <c r="H149" s="87"/>
      <c r="I149" s="87"/>
      <c r="J149" s="129"/>
    </row>
    <row r="150" spans="1:10" s="24" customFormat="1" ht="21.75">
      <c r="A150" s="99"/>
      <c r="B150" s="100" t="s">
        <v>40</v>
      </c>
      <c r="C150" s="107">
        <v>386</v>
      </c>
      <c r="D150" s="86" t="s">
        <v>11</v>
      </c>
      <c r="E150" s="87"/>
      <c r="F150" s="87"/>
      <c r="G150" s="103"/>
      <c r="H150" s="87"/>
      <c r="I150" s="87"/>
      <c r="J150" s="129"/>
    </row>
    <row r="151" spans="1:10" s="24" customFormat="1" ht="21.75">
      <c r="A151" s="101"/>
      <c r="B151" s="100" t="s">
        <v>41</v>
      </c>
      <c r="C151" s="107">
        <v>128</v>
      </c>
      <c r="D151" s="86" t="s">
        <v>17</v>
      </c>
      <c r="E151" s="87"/>
      <c r="F151" s="87"/>
      <c r="G151" s="103"/>
      <c r="H151" s="87"/>
      <c r="I151" s="87"/>
      <c r="J151" s="129"/>
    </row>
    <row r="152" spans="1:10" s="24" customFormat="1" ht="21.75">
      <c r="A152" s="101"/>
      <c r="B152" s="104" t="s">
        <v>42</v>
      </c>
      <c r="C152" s="107">
        <v>323</v>
      </c>
      <c r="D152" s="86" t="s">
        <v>34</v>
      </c>
      <c r="E152" s="87"/>
      <c r="F152" s="87"/>
      <c r="G152" s="103"/>
      <c r="H152" s="87"/>
      <c r="I152" s="87"/>
      <c r="J152" s="129"/>
    </row>
    <row r="153" spans="1:10" s="24" customFormat="1" ht="21.75">
      <c r="A153" s="101"/>
      <c r="B153" s="104" t="s">
        <v>43</v>
      </c>
      <c r="C153" s="116">
        <v>737</v>
      </c>
      <c r="D153" s="86" t="s">
        <v>34</v>
      </c>
      <c r="E153" s="87"/>
      <c r="F153" s="87"/>
      <c r="G153" s="103"/>
      <c r="H153" s="87"/>
      <c r="I153" s="87"/>
      <c r="J153" s="129"/>
    </row>
    <row r="154" spans="1:10" s="57" customFormat="1" ht="19.7" customHeight="1">
      <c r="A154" s="134"/>
      <c r="B154" s="89" t="s">
        <v>25</v>
      </c>
      <c r="C154" s="135"/>
      <c r="D154" s="136"/>
      <c r="E154" s="137"/>
      <c r="F154" s="92">
        <f>SUM(F143:F153)</f>
        <v>0</v>
      </c>
      <c r="G154" s="93"/>
      <c r="H154" s="138">
        <f>SUM(H143:H153)</f>
        <v>0</v>
      </c>
      <c r="I154" s="92">
        <f>SUM(I143:I153)</f>
        <v>0</v>
      </c>
      <c r="J154" s="114"/>
    </row>
    <row r="155" spans="1:10" s="15" customFormat="1" ht="21.75">
      <c r="A155" s="130"/>
      <c r="B155" s="131"/>
      <c r="C155" s="132"/>
      <c r="D155" s="67"/>
      <c r="E155" s="71"/>
      <c r="F155" s="71"/>
      <c r="G155" s="72"/>
      <c r="H155" s="71"/>
      <c r="I155" s="71"/>
      <c r="J155" s="133"/>
    </row>
    <row r="156" spans="1:10" s="24" customFormat="1" ht="21.75">
      <c r="A156" s="139">
        <v>1.9</v>
      </c>
      <c r="B156" s="140" t="s">
        <v>59</v>
      </c>
      <c r="C156" s="116"/>
      <c r="D156" s="141"/>
      <c r="E156" s="87"/>
      <c r="F156" s="87"/>
      <c r="G156" s="103"/>
      <c r="H156" s="87"/>
      <c r="I156" s="87"/>
      <c r="J156" s="129"/>
    </row>
    <row r="157" spans="1:10" s="24" customFormat="1" ht="21.75">
      <c r="A157" s="139"/>
      <c r="B157" s="142" t="s">
        <v>60</v>
      </c>
      <c r="C157" s="116">
        <v>4238</v>
      </c>
      <c r="D157" s="86" t="s">
        <v>34</v>
      </c>
      <c r="E157" s="87"/>
      <c r="F157" s="87"/>
      <c r="G157" s="103"/>
      <c r="H157" s="87"/>
      <c r="I157" s="87"/>
      <c r="J157" s="129"/>
    </row>
    <row r="158" spans="1:10" s="24" customFormat="1" ht="21.75">
      <c r="A158" s="139"/>
      <c r="B158" s="142" t="s">
        <v>61</v>
      </c>
      <c r="C158" s="116">
        <v>5845</v>
      </c>
      <c r="D158" s="86" t="s">
        <v>34</v>
      </c>
      <c r="E158" s="87"/>
      <c r="F158" s="87"/>
      <c r="G158" s="103"/>
      <c r="H158" s="87"/>
      <c r="I158" s="87"/>
      <c r="J158" s="129"/>
    </row>
    <row r="159" spans="1:10" s="24" customFormat="1" ht="21.75">
      <c r="A159" s="139"/>
      <c r="B159" s="142" t="s">
        <v>62</v>
      </c>
      <c r="C159" s="116">
        <v>6255</v>
      </c>
      <c r="D159" s="86" t="s">
        <v>34</v>
      </c>
      <c r="E159" s="87"/>
      <c r="F159" s="87"/>
      <c r="G159" s="103"/>
      <c r="H159" s="87"/>
      <c r="I159" s="87"/>
      <c r="J159" s="129"/>
    </row>
    <row r="160" spans="1:10" s="24" customFormat="1" ht="21.75">
      <c r="A160" s="139"/>
      <c r="B160" s="142" t="s">
        <v>63</v>
      </c>
      <c r="C160" s="116">
        <v>203</v>
      </c>
      <c r="D160" s="86" t="s">
        <v>34</v>
      </c>
      <c r="E160" s="87"/>
      <c r="F160" s="87"/>
      <c r="G160" s="103"/>
      <c r="H160" s="87"/>
      <c r="I160" s="87"/>
      <c r="J160" s="129"/>
    </row>
    <row r="161" spans="1:10" s="24" customFormat="1" ht="21.75">
      <c r="A161" s="139"/>
      <c r="B161" s="142" t="s">
        <v>64</v>
      </c>
      <c r="C161" s="116">
        <v>1109</v>
      </c>
      <c r="D161" s="86" t="s">
        <v>34</v>
      </c>
      <c r="E161" s="87"/>
      <c r="F161" s="87"/>
      <c r="G161" s="103"/>
      <c r="H161" s="87"/>
      <c r="I161" s="87"/>
      <c r="J161" s="129"/>
    </row>
    <row r="162" spans="1:10" s="24" customFormat="1" ht="21.75">
      <c r="A162" s="139"/>
      <c r="B162" s="142" t="s">
        <v>65</v>
      </c>
      <c r="C162" s="116">
        <v>1144</v>
      </c>
      <c r="D162" s="86" t="s">
        <v>73</v>
      </c>
      <c r="E162" s="87"/>
      <c r="F162" s="87"/>
      <c r="G162" s="103"/>
      <c r="H162" s="87"/>
      <c r="I162" s="87"/>
      <c r="J162" s="129"/>
    </row>
    <row r="163" spans="1:10" s="57" customFormat="1" ht="19.7" customHeight="1">
      <c r="A163" s="113"/>
      <c r="B163" s="89" t="s">
        <v>25</v>
      </c>
      <c r="C163" s="90"/>
      <c r="D163" s="91"/>
      <c r="E163" s="92"/>
      <c r="F163" s="92">
        <f>SUM(F157:F162)</f>
        <v>0</v>
      </c>
      <c r="G163" s="93"/>
      <c r="H163" s="92">
        <f>SUM(H157:H162)</f>
        <v>0</v>
      </c>
      <c r="I163" s="92">
        <f>SUM(I157:I162)</f>
        <v>0</v>
      </c>
      <c r="J163" s="114"/>
    </row>
    <row r="164" spans="1:10" s="15" customFormat="1" ht="21.75">
      <c r="A164" s="130"/>
      <c r="B164" s="131"/>
      <c r="C164" s="132"/>
      <c r="D164" s="67"/>
      <c r="E164" s="71"/>
      <c r="F164" s="71"/>
      <c r="G164" s="72"/>
      <c r="H164" s="71"/>
      <c r="I164" s="71"/>
      <c r="J164" s="133"/>
    </row>
    <row r="165" spans="1:10" s="24" customFormat="1" ht="21.75">
      <c r="A165" s="143">
        <v>2</v>
      </c>
      <c r="B165" s="140" t="s">
        <v>66</v>
      </c>
      <c r="C165" s="116"/>
      <c r="D165" s="141"/>
      <c r="E165" s="87"/>
      <c r="F165" s="87"/>
      <c r="G165" s="103"/>
      <c r="H165" s="87"/>
      <c r="I165" s="87"/>
      <c r="J165" s="129"/>
    </row>
    <row r="166" spans="1:10" s="15" customFormat="1" ht="21.75">
      <c r="A166" s="144"/>
      <c r="B166" s="142" t="s">
        <v>67</v>
      </c>
      <c r="C166" s="116">
        <v>3497</v>
      </c>
      <c r="D166" s="86" t="s">
        <v>34</v>
      </c>
      <c r="E166" s="87"/>
      <c r="F166" s="87"/>
      <c r="G166" s="103"/>
      <c r="H166" s="87"/>
      <c r="I166" s="87"/>
      <c r="J166" s="133"/>
    </row>
    <row r="167" spans="1:10" s="15" customFormat="1" ht="21.75">
      <c r="A167" s="144"/>
      <c r="B167" s="142" t="s">
        <v>68</v>
      </c>
      <c r="C167" s="116">
        <v>6334</v>
      </c>
      <c r="D167" s="86" t="s">
        <v>34</v>
      </c>
      <c r="E167" s="87"/>
      <c r="F167" s="87"/>
      <c r="G167" s="103"/>
      <c r="H167" s="87"/>
      <c r="I167" s="87"/>
      <c r="J167" s="133"/>
    </row>
    <row r="168" spans="1:10" s="15" customFormat="1" ht="21.75">
      <c r="A168" s="144"/>
      <c r="B168" s="142" t="s">
        <v>69</v>
      </c>
      <c r="C168" s="116">
        <v>2202</v>
      </c>
      <c r="D168" s="86" t="s">
        <v>34</v>
      </c>
      <c r="E168" s="87"/>
      <c r="F168" s="87"/>
      <c r="G168" s="103"/>
      <c r="H168" s="87"/>
      <c r="I168" s="87"/>
      <c r="J168" s="133"/>
    </row>
    <row r="169" spans="1:10" s="15" customFormat="1" ht="21.75">
      <c r="A169" s="144"/>
      <c r="B169" s="142" t="s">
        <v>70</v>
      </c>
      <c r="C169" s="116">
        <v>3646</v>
      </c>
      <c r="D169" s="86" t="s">
        <v>34</v>
      </c>
      <c r="E169" s="87"/>
      <c r="F169" s="87"/>
      <c r="G169" s="103"/>
      <c r="H169" s="87"/>
      <c r="I169" s="87"/>
      <c r="J169" s="133"/>
    </row>
    <row r="170" spans="1:10" s="15" customFormat="1" ht="21.75">
      <c r="A170" s="144"/>
      <c r="B170" s="142" t="s">
        <v>95</v>
      </c>
      <c r="C170" s="116">
        <v>3528</v>
      </c>
      <c r="D170" s="86" t="s">
        <v>34</v>
      </c>
      <c r="E170" s="87"/>
      <c r="F170" s="87"/>
      <c r="G170" s="103"/>
      <c r="H170" s="87"/>
      <c r="I170" s="87"/>
      <c r="J170" s="133"/>
    </row>
    <row r="171" spans="1:10" s="15" customFormat="1" ht="21.75">
      <c r="A171" s="144"/>
      <c r="B171" s="142" t="s">
        <v>86</v>
      </c>
      <c r="C171" s="116">
        <v>262</v>
      </c>
      <c r="D171" s="86" t="s">
        <v>85</v>
      </c>
      <c r="E171" s="87"/>
      <c r="F171" s="87"/>
      <c r="G171" s="103"/>
      <c r="H171" s="87"/>
      <c r="I171" s="87"/>
      <c r="J171" s="133"/>
    </row>
    <row r="172" spans="1:10" s="57" customFormat="1" ht="19.7" customHeight="1">
      <c r="A172" s="113"/>
      <c r="B172" s="89" t="s">
        <v>25</v>
      </c>
      <c r="C172" s="90"/>
      <c r="D172" s="91"/>
      <c r="E172" s="92"/>
      <c r="F172" s="92">
        <f>SUM(F166:F171)</f>
        <v>0</v>
      </c>
      <c r="G172" s="93"/>
      <c r="H172" s="92">
        <f>SUM(H166:H171)</f>
        <v>0</v>
      </c>
      <c r="I172" s="92">
        <f>SUM(I166:I171)</f>
        <v>0</v>
      </c>
      <c r="J172" s="114"/>
    </row>
    <row r="173" spans="1:10" s="15" customFormat="1" ht="21.75">
      <c r="A173" s="130"/>
      <c r="B173" s="131"/>
      <c r="C173" s="132"/>
      <c r="D173" s="67"/>
      <c r="E173" s="71"/>
      <c r="F173" s="71"/>
      <c r="G173" s="72"/>
      <c r="H173" s="71"/>
      <c r="I173" s="71"/>
      <c r="J173" s="133"/>
    </row>
    <row r="174" spans="1:10" s="15" customFormat="1" ht="21.75">
      <c r="A174" s="139">
        <v>2.1</v>
      </c>
      <c r="B174" s="145" t="s">
        <v>92</v>
      </c>
      <c r="C174" s="132"/>
      <c r="D174" s="67"/>
      <c r="E174" s="71"/>
      <c r="F174" s="71"/>
      <c r="G174" s="72"/>
      <c r="H174" s="71"/>
      <c r="I174" s="71"/>
      <c r="J174" s="133"/>
    </row>
    <row r="175" spans="1:10" s="24" customFormat="1" ht="21.75">
      <c r="A175" s="139"/>
      <c r="B175" s="140" t="s">
        <v>76</v>
      </c>
      <c r="C175" s="116"/>
      <c r="D175" s="141"/>
      <c r="E175" s="87"/>
      <c r="F175" s="87"/>
      <c r="G175" s="103"/>
      <c r="H175" s="87"/>
      <c r="I175" s="87"/>
      <c r="J175" s="129"/>
    </row>
    <row r="176" spans="1:10" s="24" customFormat="1" ht="21.75">
      <c r="A176" s="139"/>
      <c r="B176" s="100" t="s">
        <v>27</v>
      </c>
      <c r="C176" s="116">
        <v>5.5</v>
      </c>
      <c r="D176" s="86" t="s">
        <v>13</v>
      </c>
      <c r="E176" s="87"/>
      <c r="F176" s="87"/>
      <c r="G176" s="103"/>
      <c r="H176" s="87"/>
      <c r="I176" s="87"/>
      <c r="J176" s="129"/>
    </row>
    <row r="177" spans="1:10" s="24" customFormat="1" ht="21.75">
      <c r="A177" s="139"/>
      <c r="B177" s="104" t="s">
        <v>29</v>
      </c>
      <c r="C177" s="116">
        <v>0.8</v>
      </c>
      <c r="D177" s="86" t="s">
        <v>13</v>
      </c>
      <c r="E177" s="87"/>
      <c r="F177" s="87"/>
      <c r="G177" s="103"/>
      <c r="H177" s="87"/>
      <c r="I177" s="87"/>
      <c r="J177" s="129"/>
    </row>
    <row r="178" spans="1:10" s="24" customFormat="1" ht="21.75">
      <c r="A178" s="139"/>
      <c r="B178" s="100" t="s">
        <v>30</v>
      </c>
      <c r="C178" s="116">
        <v>0.4</v>
      </c>
      <c r="D178" s="86" t="s">
        <v>13</v>
      </c>
      <c r="E178" s="87"/>
      <c r="F178" s="87"/>
      <c r="G178" s="103"/>
      <c r="H178" s="87"/>
      <c r="I178" s="87"/>
      <c r="J178" s="129"/>
    </row>
    <row r="179" spans="1:10" s="24" customFormat="1" ht="21.75">
      <c r="A179" s="139"/>
      <c r="B179" s="100" t="s">
        <v>31</v>
      </c>
      <c r="C179" s="116">
        <v>4.4000000000000004</v>
      </c>
      <c r="D179" s="86" t="s">
        <v>13</v>
      </c>
      <c r="E179" s="87"/>
      <c r="F179" s="87"/>
      <c r="G179" s="103"/>
      <c r="H179" s="87"/>
      <c r="I179" s="87"/>
      <c r="J179" s="129"/>
    </row>
    <row r="180" spans="1:10" s="24" customFormat="1" ht="21.75">
      <c r="A180" s="139"/>
      <c r="B180" s="100" t="s">
        <v>77</v>
      </c>
      <c r="C180" s="116">
        <v>130</v>
      </c>
      <c r="D180" s="141" t="s">
        <v>34</v>
      </c>
      <c r="E180" s="87"/>
      <c r="F180" s="87"/>
      <c r="G180" s="103"/>
      <c r="H180" s="87"/>
      <c r="I180" s="87"/>
      <c r="J180" s="129"/>
    </row>
    <row r="181" spans="1:10" s="24" customFormat="1" ht="21.75">
      <c r="A181" s="139"/>
      <c r="B181" s="102" t="s">
        <v>75</v>
      </c>
      <c r="C181" s="116"/>
      <c r="D181" s="141"/>
      <c r="E181" s="87"/>
      <c r="F181" s="87"/>
      <c r="G181" s="103"/>
      <c r="H181" s="87"/>
      <c r="I181" s="87"/>
      <c r="J181" s="129"/>
    </row>
    <row r="182" spans="1:10" s="24" customFormat="1" ht="21.75">
      <c r="A182" s="139"/>
      <c r="B182" s="104" t="s">
        <v>31</v>
      </c>
      <c r="C182" s="116">
        <v>2.6</v>
      </c>
      <c r="D182" s="86" t="s">
        <v>13</v>
      </c>
      <c r="E182" s="87"/>
      <c r="F182" s="87"/>
      <c r="G182" s="103"/>
      <c r="H182" s="87"/>
      <c r="I182" s="87"/>
      <c r="J182" s="129"/>
    </row>
    <row r="183" spans="1:10" s="24" customFormat="1" ht="21.75">
      <c r="A183" s="139"/>
      <c r="B183" s="104" t="s">
        <v>74</v>
      </c>
      <c r="C183" s="116">
        <v>240</v>
      </c>
      <c r="D183" s="141" t="s">
        <v>34</v>
      </c>
      <c r="E183" s="87"/>
      <c r="F183" s="87"/>
      <c r="G183" s="103"/>
      <c r="H183" s="87"/>
      <c r="I183" s="87"/>
      <c r="J183" s="129"/>
    </row>
    <row r="184" spans="1:10" s="24" customFormat="1" ht="21.75">
      <c r="A184" s="139"/>
      <c r="B184" s="104" t="s">
        <v>38</v>
      </c>
      <c r="C184" s="116">
        <v>32</v>
      </c>
      <c r="D184" s="86" t="s">
        <v>11</v>
      </c>
      <c r="E184" s="87"/>
      <c r="F184" s="87"/>
      <c r="G184" s="103"/>
      <c r="H184" s="87"/>
      <c r="I184" s="87"/>
      <c r="J184" s="129"/>
    </row>
    <row r="185" spans="1:10" s="24" customFormat="1" ht="21.75">
      <c r="A185" s="139"/>
      <c r="B185" s="104" t="s">
        <v>39</v>
      </c>
      <c r="C185" s="116">
        <f>C184</f>
        <v>32</v>
      </c>
      <c r="D185" s="86" t="s">
        <v>11</v>
      </c>
      <c r="E185" s="87"/>
      <c r="F185" s="87"/>
      <c r="G185" s="103"/>
      <c r="H185" s="87"/>
      <c r="I185" s="87"/>
      <c r="J185" s="129"/>
    </row>
    <row r="186" spans="1:10" s="24" customFormat="1" ht="21.75">
      <c r="A186" s="139"/>
      <c r="B186" s="104" t="s">
        <v>40</v>
      </c>
      <c r="C186" s="116">
        <v>9.6</v>
      </c>
      <c r="D186" s="86" t="s">
        <v>11</v>
      </c>
      <c r="E186" s="87"/>
      <c r="F186" s="87"/>
      <c r="G186" s="103"/>
      <c r="H186" s="87"/>
      <c r="I186" s="87"/>
      <c r="J186" s="129"/>
    </row>
    <row r="187" spans="1:10" s="24" customFormat="1" ht="21.75">
      <c r="A187" s="139"/>
      <c r="B187" s="104" t="s">
        <v>41</v>
      </c>
      <c r="C187" s="116">
        <f>C185</f>
        <v>32</v>
      </c>
      <c r="D187" s="141" t="s">
        <v>17</v>
      </c>
      <c r="E187" s="87"/>
      <c r="F187" s="87"/>
      <c r="G187" s="103"/>
      <c r="H187" s="87"/>
      <c r="I187" s="87"/>
      <c r="J187" s="129"/>
    </row>
    <row r="188" spans="1:10" s="24" customFormat="1" ht="21.75">
      <c r="A188" s="139"/>
      <c r="B188" s="104" t="s">
        <v>42</v>
      </c>
      <c r="C188" s="116">
        <f>C185*0.25</f>
        <v>8</v>
      </c>
      <c r="D188" s="141" t="s">
        <v>34</v>
      </c>
      <c r="E188" s="87"/>
      <c r="F188" s="87"/>
      <c r="G188" s="103"/>
      <c r="H188" s="87"/>
      <c r="I188" s="87"/>
      <c r="J188" s="129"/>
    </row>
    <row r="189" spans="1:10" s="24" customFormat="1" ht="21.75">
      <c r="A189" s="139"/>
      <c r="B189" s="104" t="s">
        <v>43</v>
      </c>
      <c r="C189" s="116">
        <v>137</v>
      </c>
      <c r="D189" s="141" t="s">
        <v>34</v>
      </c>
      <c r="E189" s="87"/>
      <c r="F189" s="87"/>
      <c r="G189" s="103"/>
      <c r="H189" s="87"/>
      <c r="I189" s="87"/>
      <c r="J189" s="129"/>
    </row>
    <row r="190" spans="1:10" s="24" customFormat="1" ht="21.75">
      <c r="A190" s="139"/>
      <c r="B190" s="104"/>
      <c r="C190" s="116"/>
      <c r="D190" s="141"/>
      <c r="E190" s="87"/>
      <c r="F190" s="87"/>
      <c r="G190" s="103"/>
      <c r="H190" s="87"/>
      <c r="I190" s="87"/>
      <c r="J190" s="129"/>
    </row>
    <row r="191" spans="1:10" s="57" customFormat="1" ht="19.7" customHeight="1">
      <c r="A191" s="113"/>
      <c r="B191" s="89" t="s">
        <v>25</v>
      </c>
      <c r="C191" s="90"/>
      <c r="D191" s="91"/>
      <c r="E191" s="92"/>
      <c r="F191" s="92">
        <f>SUM(F176:F190)</f>
        <v>0</v>
      </c>
      <c r="G191" s="93"/>
      <c r="H191" s="92">
        <f>SUM(H176:H190)</f>
        <v>0</v>
      </c>
      <c r="I191" s="92">
        <f>SUM(I176:I190)</f>
        <v>0</v>
      </c>
      <c r="J191" s="114"/>
    </row>
    <row r="192" spans="1:10" s="15" customFormat="1" ht="21.75">
      <c r="A192" s="130"/>
      <c r="B192" s="131"/>
      <c r="C192" s="132"/>
      <c r="D192" s="67"/>
      <c r="E192" s="71"/>
      <c r="F192" s="71"/>
      <c r="G192" s="72"/>
      <c r="H192" s="71"/>
      <c r="I192" s="71"/>
      <c r="J192" s="133"/>
    </row>
    <row r="193" spans="1:10" s="15" customFormat="1" ht="21.75">
      <c r="A193" s="139">
        <v>2.2000000000000002</v>
      </c>
      <c r="B193" s="146" t="s">
        <v>94</v>
      </c>
      <c r="C193" s="116"/>
      <c r="D193" s="141"/>
      <c r="E193" s="87"/>
      <c r="F193" s="87"/>
      <c r="G193" s="103"/>
      <c r="H193" s="87"/>
      <c r="I193" s="87"/>
      <c r="J193" s="133"/>
    </row>
    <row r="194" spans="1:10" s="15" customFormat="1" ht="21.75">
      <c r="A194" s="130"/>
      <c r="B194" s="147" t="s">
        <v>31</v>
      </c>
      <c r="C194" s="116">
        <v>6.5</v>
      </c>
      <c r="D194" s="86" t="s">
        <v>13</v>
      </c>
      <c r="E194" s="87"/>
      <c r="F194" s="87"/>
      <c r="G194" s="103"/>
      <c r="H194" s="87"/>
      <c r="I194" s="87"/>
      <c r="J194" s="133"/>
    </row>
    <row r="195" spans="1:10" s="15" customFormat="1" ht="21.75">
      <c r="A195" s="130"/>
      <c r="B195" s="146" t="s">
        <v>78</v>
      </c>
      <c r="C195" s="116"/>
      <c r="D195" s="141"/>
      <c r="E195" s="87"/>
      <c r="F195" s="87"/>
      <c r="G195" s="103"/>
      <c r="H195" s="87"/>
      <c r="I195" s="87"/>
      <c r="J195" s="133"/>
    </row>
    <row r="196" spans="1:10" s="15" customFormat="1" ht="21.75">
      <c r="A196" s="130"/>
      <c r="B196" s="148" t="s">
        <v>79</v>
      </c>
      <c r="C196" s="149">
        <v>434</v>
      </c>
      <c r="D196" s="141" t="s">
        <v>34</v>
      </c>
      <c r="E196" s="87"/>
      <c r="F196" s="87"/>
      <c r="G196" s="103"/>
      <c r="H196" s="87"/>
      <c r="I196" s="87"/>
      <c r="J196" s="133"/>
    </row>
    <row r="197" spans="1:10" s="15" customFormat="1" ht="21.75">
      <c r="A197" s="130"/>
      <c r="B197" s="150" t="s">
        <v>38</v>
      </c>
      <c r="C197" s="116">
        <v>51</v>
      </c>
      <c r="D197" s="86" t="s">
        <v>11</v>
      </c>
      <c r="E197" s="87"/>
      <c r="F197" s="87"/>
      <c r="G197" s="103"/>
      <c r="H197" s="87"/>
      <c r="I197" s="87"/>
      <c r="J197" s="133"/>
    </row>
    <row r="198" spans="1:10" s="15" customFormat="1" ht="21.75">
      <c r="A198" s="130"/>
      <c r="B198" s="150" t="s">
        <v>39</v>
      </c>
      <c r="C198" s="116">
        <v>51</v>
      </c>
      <c r="D198" s="86" t="s">
        <v>11</v>
      </c>
      <c r="E198" s="87"/>
      <c r="F198" s="87"/>
      <c r="G198" s="103"/>
      <c r="H198" s="87"/>
      <c r="I198" s="87"/>
      <c r="J198" s="133"/>
    </row>
    <row r="199" spans="1:10" s="15" customFormat="1" ht="21.75">
      <c r="A199" s="130"/>
      <c r="B199" s="150" t="s">
        <v>40</v>
      </c>
      <c r="C199" s="116">
        <v>15</v>
      </c>
      <c r="D199" s="86" t="s">
        <v>11</v>
      </c>
      <c r="E199" s="87"/>
      <c r="F199" s="87"/>
      <c r="G199" s="103"/>
      <c r="H199" s="87"/>
      <c r="I199" s="87"/>
      <c r="J199" s="133"/>
    </row>
    <row r="200" spans="1:10" s="15" customFormat="1" ht="21.75">
      <c r="A200" s="130"/>
      <c r="B200" s="150" t="s">
        <v>41</v>
      </c>
      <c r="C200" s="116">
        <f>C198</f>
        <v>51</v>
      </c>
      <c r="D200" s="141" t="s">
        <v>17</v>
      </c>
      <c r="E200" s="87"/>
      <c r="F200" s="87"/>
      <c r="G200" s="103"/>
      <c r="H200" s="87"/>
      <c r="I200" s="87"/>
      <c r="J200" s="133"/>
    </row>
    <row r="201" spans="1:10" s="15" customFormat="1" ht="21.75">
      <c r="A201" s="130"/>
      <c r="B201" s="150" t="s">
        <v>42</v>
      </c>
      <c r="C201" s="116">
        <v>12.7</v>
      </c>
      <c r="D201" s="141" t="s">
        <v>34</v>
      </c>
      <c r="E201" s="87"/>
      <c r="F201" s="87"/>
      <c r="G201" s="103"/>
      <c r="H201" s="87"/>
      <c r="I201" s="87"/>
      <c r="J201" s="133"/>
    </row>
    <row r="202" spans="1:10" s="15" customFormat="1" ht="21.75">
      <c r="A202" s="130"/>
      <c r="B202" s="147" t="s">
        <v>43</v>
      </c>
      <c r="C202" s="116">
        <v>13</v>
      </c>
      <c r="D202" s="141" t="s">
        <v>34</v>
      </c>
      <c r="E202" s="87"/>
      <c r="F202" s="87"/>
      <c r="G202" s="103"/>
      <c r="H202" s="87"/>
      <c r="I202" s="87"/>
      <c r="J202" s="133"/>
    </row>
    <row r="203" spans="1:10" s="57" customFormat="1" ht="19.7" customHeight="1">
      <c r="A203" s="113"/>
      <c r="B203" s="89" t="s">
        <v>25</v>
      </c>
      <c r="C203" s="90"/>
      <c r="D203" s="91"/>
      <c r="E203" s="92"/>
      <c r="F203" s="92">
        <f>SUM(F194:F202)</f>
        <v>0</v>
      </c>
      <c r="G203" s="93"/>
      <c r="H203" s="92">
        <f>SUM(H194:H202)</f>
        <v>0</v>
      </c>
      <c r="I203" s="92">
        <f>SUM(I194:I202)</f>
        <v>0</v>
      </c>
      <c r="J203" s="114"/>
    </row>
    <row r="204" spans="1:10" s="23" customFormat="1" ht="19.7" customHeight="1">
      <c r="A204" s="151"/>
      <c r="B204" s="152"/>
      <c r="C204" s="153"/>
      <c r="D204" s="154"/>
      <c r="E204" s="155"/>
      <c r="F204" s="155"/>
      <c r="G204" s="156"/>
      <c r="H204" s="155"/>
      <c r="I204" s="155"/>
      <c r="J204" s="157"/>
    </row>
    <row r="205" spans="1:10" s="14" customFormat="1" ht="19.7" customHeight="1">
      <c r="A205" s="158"/>
      <c r="B205" s="159" t="s">
        <v>81</v>
      </c>
      <c r="C205" s="153"/>
      <c r="D205" s="160"/>
      <c r="E205" s="155"/>
      <c r="F205" s="155"/>
      <c r="G205" s="156"/>
      <c r="H205" s="155"/>
      <c r="I205" s="155"/>
      <c r="J205" s="161"/>
    </row>
    <row r="206" spans="1:10" s="14" customFormat="1" ht="19.7" customHeight="1">
      <c r="A206" s="158"/>
      <c r="B206" s="147" t="s">
        <v>31</v>
      </c>
      <c r="C206" s="116">
        <v>42</v>
      </c>
      <c r="D206" s="86" t="s">
        <v>13</v>
      </c>
      <c r="E206" s="87"/>
      <c r="F206" s="87"/>
      <c r="G206" s="103"/>
      <c r="H206" s="162"/>
      <c r="I206" s="162"/>
      <c r="J206" s="161"/>
    </row>
    <row r="207" spans="1:10" s="14" customFormat="1" ht="19.7" customHeight="1">
      <c r="A207" s="158"/>
      <c r="B207" s="163" t="s">
        <v>78</v>
      </c>
      <c r="C207" s="116"/>
      <c r="D207" s="141"/>
      <c r="E207" s="87"/>
      <c r="F207" s="87"/>
      <c r="G207" s="103"/>
      <c r="H207" s="162"/>
      <c r="I207" s="162"/>
      <c r="J207" s="161"/>
    </row>
    <row r="208" spans="1:10" s="14" customFormat="1" ht="19.7" customHeight="1">
      <c r="A208" s="158"/>
      <c r="B208" s="148" t="s">
        <v>79</v>
      </c>
      <c r="C208" s="149">
        <v>2077</v>
      </c>
      <c r="D208" s="141" t="s">
        <v>34</v>
      </c>
      <c r="E208" s="87"/>
      <c r="F208" s="87"/>
      <c r="G208" s="103"/>
      <c r="H208" s="162"/>
      <c r="I208" s="162"/>
      <c r="J208" s="161"/>
    </row>
    <row r="209" spans="1:12" s="14" customFormat="1" ht="19.7" customHeight="1">
      <c r="A209" s="158"/>
      <c r="B209" s="148" t="s">
        <v>80</v>
      </c>
      <c r="C209" s="116">
        <v>506</v>
      </c>
      <c r="D209" s="141" t="s">
        <v>34</v>
      </c>
      <c r="E209" s="87"/>
      <c r="F209" s="87"/>
      <c r="G209" s="103"/>
      <c r="H209" s="162"/>
      <c r="I209" s="162"/>
      <c r="J209" s="161"/>
    </row>
    <row r="210" spans="1:12" s="14" customFormat="1" ht="19.7" customHeight="1">
      <c r="A210" s="158"/>
      <c r="B210" s="150" t="s">
        <v>38</v>
      </c>
      <c r="C210" s="116">
        <v>620</v>
      </c>
      <c r="D210" s="86" t="s">
        <v>11</v>
      </c>
      <c r="E210" s="87"/>
      <c r="F210" s="87"/>
      <c r="G210" s="103"/>
      <c r="H210" s="162"/>
      <c r="I210" s="162"/>
      <c r="J210" s="161"/>
    </row>
    <row r="211" spans="1:12" s="14" customFormat="1" ht="19.7" customHeight="1">
      <c r="A211" s="158"/>
      <c r="B211" s="150" t="s">
        <v>39</v>
      </c>
      <c r="C211" s="116">
        <v>310</v>
      </c>
      <c r="D211" s="86" t="s">
        <v>11</v>
      </c>
      <c r="E211" s="87"/>
      <c r="F211" s="87"/>
      <c r="G211" s="103"/>
      <c r="H211" s="162"/>
      <c r="I211" s="162"/>
      <c r="J211" s="161"/>
    </row>
    <row r="212" spans="1:12" s="14" customFormat="1" ht="19.7" customHeight="1">
      <c r="A212" s="158"/>
      <c r="B212" s="150" t="s">
        <v>40</v>
      </c>
      <c r="C212" s="116">
        <v>93</v>
      </c>
      <c r="D212" s="86" t="s">
        <v>11</v>
      </c>
      <c r="E212" s="87"/>
      <c r="F212" s="87"/>
      <c r="G212" s="103"/>
      <c r="H212" s="162"/>
      <c r="I212" s="162"/>
      <c r="J212" s="161"/>
    </row>
    <row r="213" spans="1:12" s="14" customFormat="1" ht="19.7" customHeight="1">
      <c r="A213" s="158"/>
      <c r="B213" s="150" t="s">
        <v>41</v>
      </c>
      <c r="C213" s="116">
        <v>310</v>
      </c>
      <c r="D213" s="141" t="s">
        <v>17</v>
      </c>
      <c r="E213" s="87"/>
      <c r="F213" s="87"/>
      <c r="G213" s="103"/>
      <c r="H213" s="162"/>
      <c r="I213" s="162"/>
      <c r="J213" s="161"/>
    </row>
    <row r="214" spans="1:12" s="14" customFormat="1" ht="19.7" customHeight="1">
      <c r="A214" s="158"/>
      <c r="B214" s="150" t="s">
        <v>42</v>
      </c>
      <c r="C214" s="116">
        <v>77</v>
      </c>
      <c r="D214" s="141" t="s">
        <v>34</v>
      </c>
      <c r="E214" s="87"/>
      <c r="F214" s="87"/>
      <c r="G214" s="103"/>
      <c r="H214" s="162"/>
      <c r="I214" s="162"/>
      <c r="J214" s="161"/>
    </row>
    <row r="215" spans="1:12" s="14" customFormat="1" ht="19.7" customHeight="1">
      <c r="A215" s="158"/>
      <c r="B215" s="147" t="s">
        <v>43</v>
      </c>
      <c r="C215" s="116">
        <v>77</v>
      </c>
      <c r="D215" s="141" t="s">
        <v>34</v>
      </c>
      <c r="E215" s="87"/>
      <c r="F215" s="87"/>
      <c r="G215" s="103"/>
      <c r="H215" s="162"/>
      <c r="I215" s="162"/>
      <c r="J215" s="161"/>
    </row>
    <row r="216" spans="1:12" s="14" customFormat="1" ht="19.7" customHeight="1">
      <c r="A216" s="158"/>
      <c r="B216" s="147"/>
      <c r="C216" s="116"/>
      <c r="D216" s="141"/>
      <c r="E216" s="87"/>
      <c r="F216" s="87"/>
      <c r="G216" s="103"/>
      <c r="H216" s="162"/>
      <c r="I216" s="162"/>
      <c r="J216" s="161"/>
    </row>
    <row r="217" spans="1:12" s="57" customFormat="1" ht="19.7" customHeight="1">
      <c r="A217" s="113"/>
      <c r="B217" s="164" t="s">
        <v>82</v>
      </c>
      <c r="C217" s="165"/>
      <c r="D217" s="166"/>
      <c r="E217" s="167"/>
      <c r="F217" s="167">
        <f>SUM(F206:F216)</f>
        <v>0</v>
      </c>
      <c r="G217" s="168"/>
      <c r="H217" s="167">
        <f>SUM(H206:H216)</f>
        <v>0</v>
      </c>
      <c r="I217" s="167">
        <f>SUM(I206:I216)</f>
        <v>0</v>
      </c>
      <c r="J217" s="114"/>
    </row>
    <row r="218" spans="1:12" s="16" customFormat="1">
      <c r="A218" s="169"/>
      <c r="B218" s="170"/>
      <c r="C218" s="171"/>
      <c r="D218" s="172"/>
      <c r="E218" s="173"/>
      <c r="F218" s="71"/>
      <c r="G218" s="174"/>
      <c r="H218" s="173"/>
      <c r="I218" s="173"/>
      <c r="J218" s="73"/>
    </row>
    <row r="219" spans="1:12" s="64" customFormat="1">
      <c r="A219" s="59"/>
      <c r="B219" s="60" t="s">
        <v>72</v>
      </c>
      <c r="C219" s="61"/>
      <c r="D219" s="60"/>
      <c r="E219" s="62"/>
      <c r="F219" s="62">
        <f>F43+F63+F77+F91+F108+F125+F139+F154+F163+F172+F191+F203+F217+F30</f>
        <v>0</v>
      </c>
      <c r="G219" s="63"/>
      <c r="H219" s="62">
        <f>H43+H63+H77+H91+H108+H125+H139+H154+H163+H172+H191+H203+H217+H30</f>
        <v>0</v>
      </c>
      <c r="I219" s="62">
        <f>I43+I63+I77+I91+I108+I125+I139+I154+I163+I172+I191+I203+I217+I30</f>
        <v>0</v>
      </c>
      <c r="J219" s="175"/>
    </row>
    <row r="220" spans="1:12" ht="21" customHeight="1">
      <c r="C220" s="20"/>
      <c r="E220" s="27"/>
      <c r="F220" s="27"/>
      <c r="G220" s="30"/>
      <c r="H220" s="27"/>
      <c r="I220" s="27"/>
      <c r="J220" s="17"/>
    </row>
    <row r="221" spans="1:12" ht="21" customHeight="1">
      <c r="A221" s="6"/>
      <c r="B221" s="6"/>
      <c r="C221" s="20"/>
      <c r="D221" s="18"/>
      <c r="E221" s="27"/>
      <c r="F221" s="27"/>
      <c r="G221" s="30"/>
      <c r="H221" s="27"/>
      <c r="I221" s="31"/>
      <c r="J221" s="17"/>
    </row>
    <row r="222" spans="1:12" ht="21" customHeight="1">
      <c r="B222" s="8"/>
      <c r="C222" s="20"/>
      <c r="E222" s="27"/>
      <c r="F222" s="27"/>
      <c r="G222" s="30"/>
      <c r="H222" s="27"/>
      <c r="I222" s="31"/>
      <c r="J222" s="17"/>
    </row>
    <row r="223" spans="1:12" ht="21" customHeight="1">
      <c r="B223" s="8"/>
      <c r="I223" s="31"/>
      <c r="J223" s="17"/>
      <c r="K223" s="5"/>
      <c r="L223" s="5"/>
    </row>
    <row r="224" spans="1:12" ht="21" customHeight="1">
      <c r="I224" s="31"/>
      <c r="J224" s="17"/>
      <c r="K224" s="5"/>
      <c r="L224" s="5"/>
    </row>
    <row r="225" spans="3:12" ht="21" customHeight="1">
      <c r="J225" s="17"/>
      <c r="K225" s="5"/>
      <c r="L225" s="5"/>
    </row>
    <row r="226" spans="3:12" ht="21" customHeight="1">
      <c r="J226" s="17"/>
      <c r="K226" s="5"/>
      <c r="L226" s="5"/>
    </row>
    <row r="227" spans="3:12">
      <c r="J227" s="17"/>
      <c r="K227" s="5"/>
      <c r="L227" s="5"/>
    </row>
    <row r="228" spans="3:12">
      <c r="J228" s="17"/>
      <c r="K228" s="5"/>
      <c r="L228" s="5"/>
    </row>
    <row r="229" spans="3:12">
      <c r="J229" s="17"/>
      <c r="K229" s="5"/>
      <c r="L229" s="5"/>
    </row>
    <row r="230" spans="3:12">
      <c r="J230" s="17"/>
      <c r="K230" s="5"/>
      <c r="L230" s="5"/>
    </row>
    <row r="231" spans="3:12">
      <c r="J231" s="17"/>
      <c r="K231" s="5"/>
      <c r="L231" s="5"/>
    </row>
    <row r="232" spans="3:12">
      <c r="J232" s="17"/>
      <c r="K232" s="5"/>
      <c r="L232" s="5"/>
    </row>
    <row r="233" spans="3:12">
      <c r="J233" s="17"/>
      <c r="K233" s="5"/>
      <c r="L233" s="5"/>
    </row>
    <row r="234" spans="3:12">
      <c r="J234" s="17"/>
      <c r="K234" s="5"/>
      <c r="L234" s="5"/>
    </row>
    <row r="235" spans="3:12">
      <c r="J235" s="17"/>
      <c r="K235" s="5"/>
      <c r="L235" s="5"/>
    </row>
    <row r="236" spans="3:12">
      <c r="J236" s="17"/>
      <c r="K236" s="5"/>
      <c r="L236" s="5"/>
    </row>
    <row r="237" spans="3:12">
      <c r="J237" s="17"/>
      <c r="K237" s="5"/>
      <c r="L237" s="5"/>
    </row>
    <row r="238" spans="3:12">
      <c r="J238" s="17"/>
      <c r="K238" s="5"/>
      <c r="L238" s="5"/>
    </row>
    <row r="239" spans="3:12">
      <c r="C239" s="22"/>
      <c r="J239" s="17"/>
      <c r="K239" s="5"/>
      <c r="L239" s="5"/>
    </row>
    <row r="240" spans="3:12">
      <c r="C240" s="22"/>
      <c r="J240" s="17"/>
      <c r="K240" s="5"/>
      <c r="L240" s="5"/>
    </row>
    <row r="241" spans="3:12">
      <c r="C241" s="22"/>
      <c r="J241" s="17"/>
      <c r="K241" s="5"/>
      <c r="L241" s="5"/>
    </row>
    <row r="242" spans="3:12">
      <c r="C242" s="22"/>
      <c r="J242" s="17"/>
      <c r="K242" s="5"/>
      <c r="L242" s="5"/>
    </row>
    <row r="243" spans="3:12">
      <c r="C243" s="22"/>
      <c r="J243" s="17"/>
      <c r="K243" s="5"/>
      <c r="L243" s="5"/>
    </row>
    <row r="244" spans="3:12">
      <c r="C244" s="22"/>
      <c r="J244" s="17"/>
      <c r="K244" s="5"/>
      <c r="L244" s="5"/>
    </row>
    <row r="245" spans="3:12">
      <c r="C245" s="22"/>
      <c r="J245" s="17"/>
      <c r="K245" s="5"/>
      <c r="L245" s="5"/>
    </row>
    <row r="246" spans="3:12">
      <c r="C246" s="22"/>
      <c r="J246" s="17"/>
      <c r="K246" s="5"/>
      <c r="L246" s="5"/>
    </row>
    <row r="247" spans="3:12">
      <c r="C247" s="22"/>
      <c r="J247" s="17"/>
      <c r="K247" s="5"/>
      <c r="L247" s="5"/>
    </row>
    <row r="248" spans="3:12">
      <c r="C248" s="22"/>
      <c r="J248" s="17"/>
      <c r="K248" s="5"/>
      <c r="L248" s="5"/>
    </row>
    <row r="249" spans="3:12">
      <c r="C249" s="22"/>
      <c r="J249" s="17"/>
      <c r="K249" s="5"/>
      <c r="L249" s="5"/>
    </row>
    <row r="250" spans="3:12">
      <c r="C250" s="22"/>
      <c r="J250" s="17"/>
      <c r="K250" s="5"/>
      <c r="L250" s="5"/>
    </row>
    <row r="251" spans="3:12">
      <c r="C251" s="22"/>
      <c r="J251" s="17"/>
      <c r="K251" s="5"/>
      <c r="L251" s="5"/>
    </row>
    <row r="252" spans="3:12">
      <c r="C252" s="22"/>
      <c r="J252" s="17"/>
      <c r="K252" s="5"/>
      <c r="L252" s="5"/>
    </row>
    <row r="253" spans="3:12">
      <c r="C253" s="22"/>
      <c r="J253" s="17"/>
      <c r="K253" s="5"/>
      <c r="L253" s="5"/>
    </row>
    <row r="254" spans="3:12">
      <c r="C254" s="22"/>
      <c r="J254" s="17"/>
      <c r="K254" s="5"/>
      <c r="L254" s="5"/>
    </row>
    <row r="255" spans="3:12">
      <c r="C255" s="22"/>
      <c r="J255" s="17"/>
      <c r="K255" s="5"/>
      <c r="L255" s="5"/>
    </row>
    <row r="256" spans="3:12">
      <c r="C256" s="22"/>
      <c r="J256" s="17"/>
      <c r="K256" s="5"/>
      <c r="L256" s="5"/>
    </row>
    <row r="257" spans="3:12">
      <c r="C257" s="22"/>
      <c r="J257" s="17"/>
      <c r="K257" s="5"/>
      <c r="L257" s="5"/>
    </row>
    <row r="258" spans="3:12">
      <c r="C258" s="22"/>
      <c r="J258" s="17"/>
      <c r="K258" s="5"/>
      <c r="L258" s="5"/>
    </row>
    <row r="259" spans="3:12">
      <c r="C259" s="22"/>
      <c r="J259" s="17"/>
      <c r="K259" s="5"/>
      <c r="L259" s="5"/>
    </row>
    <row r="260" spans="3:12">
      <c r="C260" s="22"/>
      <c r="J260" s="17"/>
      <c r="K260" s="5"/>
      <c r="L260" s="5"/>
    </row>
    <row r="261" spans="3:12">
      <c r="C261" s="22"/>
      <c r="J261" s="17"/>
      <c r="K261" s="5"/>
      <c r="L261" s="5"/>
    </row>
    <row r="262" spans="3:12">
      <c r="C262" s="22"/>
      <c r="J262" s="17"/>
      <c r="K262" s="5"/>
      <c r="L262" s="5"/>
    </row>
    <row r="263" spans="3:12">
      <c r="C263" s="22"/>
      <c r="J263" s="17"/>
      <c r="K263" s="5"/>
      <c r="L263" s="5"/>
    </row>
    <row r="264" spans="3:12">
      <c r="C264" s="22"/>
      <c r="J264" s="17"/>
      <c r="K264" s="5"/>
      <c r="L264" s="5"/>
    </row>
    <row r="265" spans="3:12">
      <c r="C265" s="22"/>
      <c r="J265" s="17"/>
      <c r="K265" s="5"/>
      <c r="L265" s="5"/>
    </row>
    <row r="266" spans="3:12">
      <c r="C266" s="22"/>
      <c r="J266" s="17"/>
      <c r="K266" s="5"/>
      <c r="L266" s="5"/>
    </row>
    <row r="267" spans="3:12">
      <c r="C267" s="22"/>
      <c r="J267" s="17"/>
      <c r="K267" s="5"/>
      <c r="L267" s="5"/>
    </row>
    <row r="268" spans="3:12">
      <c r="C268" s="22"/>
      <c r="J268" s="17"/>
      <c r="K268" s="5"/>
      <c r="L268" s="5"/>
    </row>
    <row r="269" spans="3:12">
      <c r="C269" s="22"/>
      <c r="J269" s="17"/>
      <c r="K269" s="5"/>
      <c r="L269" s="5"/>
    </row>
    <row r="270" spans="3:12">
      <c r="C270" s="22"/>
      <c r="J270" s="17"/>
      <c r="K270" s="5"/>
      <c r="L270" s="5"/>
    </row>
    <row r="271" spans="3:12">
      <c r="C271" s="22"/>
      <c r="J271" s="17"/>
      <c r="K271" s="5"/>
      <c r="L271" s="5"/>
    </row>
    <row r="272" spans="3:12">
      <c r="C272" s="22"/>
      <c r="J272" s="17"/>
      <c r="K272" s="5"/>
      <c r="L272" s="5"/>
    </row>
    <row r="273" spans="3:12">
      <c r="C273" s="22"/>
      <c r="J273" s="17"/>
      <c r="K273" s="5"/>
      <c r="L273" s="5"/>
    </row>
    <row r="274" spans="3:12">
      <c r="C274" s="22"/>
      <c r="J274" s="17"/>
      <c r="K274" s="5"/>
      <c r="L274" s="5"/>
    </row>
    <row r="275" spans="3:12">
      <c r="C275" s="22"/>
      <c r="J275" s="17"/>
      <c r="K275" s="5"/>
      <c r="L275" s="5"/>
    </row>
    <row r="276" spans="3:12">
      <c r="C276" s="22"/>
      <c r="J276" s="17"/>
      <c r="K276" s="5"/>
      <c r="L276" s="5"/>
    </row>
    <row r="277" spans="3:12">
      <c r="C277" s="22"/>
      <c r="J277" s="17"/>
      <c r="K277" s="5"/>
      <c r="L277" s="5"/>
    </row>
    <row r="278" spans="3:12">
      <c r="C278" s="22"/>
      <c r="J278" s="17"/>
      <c r="K278" s="5"/>
      <c r="L278" s="5"/>
    </row>
    <row r="279" spans="3:12">
      <c r="C279" s="22"/>
      <c r="J279" s="17"/>
      <c r="K279" s="5"/>
      <c r="L279" s="5"/>
    </row>
    <row r="280" spans="3:12">
      <c r="C280" s="22"/>
      <c r="J280" s="17"/>
      <c r="K280" s="5"/>
      <c r="L280" s="5"/>
    </row>
    <row r="281" spans="3:12">
      <c r="C281" s="22"/>
      <c r="J281" s="17"/>
      <c r="K281" s="5"/>
      <c r="L281" s="5"/>
    </row>
    <row r="282" spans="3:12">
      <c r="C282" s="22"/>
      <c r="J282" s="17"/>
      <c r="K282" s="5"/>
      <c r="L282" s="5"/>
    </row>
    <row r="283" spans="3:12">
      <c r="C283" s="22"/>
      <c r="J283" s="17"/>
      <c r="K283" s="5"/>
      <c r="L283" s="5"/>
    </row>
    <row r="284" spans="3:12">
      <c r="C284" s="22"/>
      <c r="J284" s="17"/>
      <c r="K284" s="5"/>
      <c r="L284" s="5"/>
    </row>
    <row r="285" spans="3:12">
      <c r="C285" s="22"/>
      <c r="J285" s="17"/>
      <c r="K285" s="5"/>
      <c r="L285" s="5"/>
    </row>
    <row r="286" spans="3:12">
      <c r="C286" s="22"/>
      <c r="J286" s="17"/>
      <c r="K286" s="5"/>
      <c r="L286" s="5"/>
    </row>
    <row r="287" spans="3:12">
      <c r="C287" s="22"/>
      <c r="J287" s="17"/>
      <c r="K287" s="5"/>
      <c r="L287" s="5"/>
    </row>
    <row r="288" spans="3:12">
      <c r="C288" s="22"/>
      <c r="J288" s="17"/>
      <c r="K288" s="5"/>
      <c r="L288" s="5"/>
    </row>
    <row r="289" spans="3:12">
      <c r="C289" s="22"/>
      <c r="J289" s="17"/>
      <c r="K289" s="5"/>
      <c r="L289" s="5"/>
    </row>
    <row r="290" spans="3:12">
      <c r="C290" s="22"/>
      <c r="J290" s="17"/>
      <c r="K290" s="5"/>
      <c r="L290" s="5"/>
    </row>
    <row r="291" spans="3:12">
      <c r="C291" s="22"/>
      <c r="J291" s="17"/>
      <c r="K291" s="5"/>
      <c r="L291" s="5"/>
    </row>
    <row r="292" spans="3:12">
      <c r="C292" s="22"/>
      <c r="J292" s="17"/>
      <c r="K292" s="5"/>
      <c r="L292" s="5"/>
    </row>
    <row r="293" spans="3:12">
      <c r="C293" s="22"/>
      <c r="J293" s="17"/>
      <c r="K293" s="5"/>
      <c r="L293" s="5"/>
    </row>
    <row r="294" spans="3:12">
      <c r="C294" s="22"/>
      <c r="J294" s="17"/>
      <c r="K294" s="5"/>
      <c r="L294" s="5"/>
    </row>
    <row r="295" spans="3:12">
      <c r="C295" s="22"/>
      <c r="J295" s="17"/>
      <c r="K295" s="5"/>
      <c r="L295" s="5"/>
    </row>
    <row r="296" spans="3:12">
      <c r="C296" s="22"/>
      <c r="J296" s="17"/>
      <c r="K296" s="5"/>
      <c r="L296" s="5"/>
    </row>
    <row r="297" spans="3:12">
      <c r="C297" s="22"/>
      <c r="J297" s="17"/>
      <c r="K297" s="5"/>
      <c r="L297" s="5"/>
    </row>
    <row r="298" spans="3:12">
      <c r="C298" s="22"/>
      <c r="J298" s="17"/>
      <c r="K298" s="5"/>
      <c r="L298" s="5"/>
    </row>
    <row r="299" spans="3:12">
      <c r="C299" s="22"/>
      <c r="J299" s="17"/>
      <c r="K299" s="5"/>
      <c r="L299" s="5"/>
    </row>
    <row r="300" spans="3:12">
      <c r="C300" s="22"/>
      <c r="J300" s="17"/>
      <c r="K300" s="5"/>
      <c r="L300" s="5"/>
    </row>
    <row r="301" spans="3:12">
      <c r="C301" s="22"/>
      <c r="J301" s="17"/>
      <c r="K301" s="5"/>
      <c r="L301" s="5"/>
    </row>
    <row r="302" spans="3:12">
      <c r="C302" s="22"/>
      <c r="J302" s="17"/>
      <c r="K302" s="5"/>
      <c r="L302" s="5"/>
    </row>
    <row r="303" spans="3:12">
      <c r="C303" s="22"/>
      <c r="J303" s="17"/>
      <c r="K303" s="5"/>
      <c r="L303" s="5"/>
    </row>
    <row r="304" spans="3:12">
      <c r="C304" s="22"/>
      <c r="J304" s="17"/>
      <c r="K304" s="5"/>
      <c r="L304" s="5"/>
    </row>
    <row r="305" spans="3:12">
      <c r="C305" s="22"/>
      <c r="J305" s="17"/>
      <c r="K305" s="5"/>
      <c r="L305" s="5"/>
    </row>
    <row r="306" spans="3:12">
      <c r="C306" s="22"/>
      <c r="J306" s="17"/>
      <c r="K306" s="5"/>
      <c r="L306" s="5"/>
    </row>
    <row r="307" spans="3:12">
      <c r="C307" s="22"/>
      <c r="J307" s="17"/>
      <c r="K307" s="5"/>
      <c r="L307" s="5"/>
    </row>
    <row r="308" spans="3:12">
      <c r="C308" s="22"/>
      <c r="J308" s="17"/>
      <c r="K308" s="5"/>
      <c r="L308" s="5"/>
    </row>
    <row r="309" spans="3:12">
      <c r="C309" s="22"/>
      <c r="J309" s="17"/>
      <c r="K309" s="5"/>
      <c r="L309" s="5"/>
    </row>
    <row r="310" spans="3:12">
      <c r="C310" s="22"/>
      <c r="J310" s="17"/>
      <c r="K310" s="5"/>
      <c r="L310" s="5"/>
    </row>
    <row r="311" spans="3:12">
      <c r="C311" s="22"/>
      <c r="J311" s="17"/>
      <c r="K311" s="5"/>
      <c r="L311" s="5"/>
    </row>
    <row r="312" spans="3:12">
      <c r="C312" s="22"/>
      <c r="J312" s="17"/>
      <c r="K312" s="5"/>
      <c r="L312" s="5"/>
    </row>
    <row r="313" spans="3:12">
      <c r="C313" s="22"/>
      <c r="J313" s="17"/>
      <c r="K313" s="5"/>
      <c r="L313" s="5"/>
    </row>
    <row r="314" spans="3:12">
      <c r="C314" s="22"/>
      <c r="J314" s="17"/>
      <c r="K314" s="5"/>
      <c r="L314" s="5"/>
    </row>
    <row r="315" spans="3:12">
      <c r="C315" s="22"/>
      <c r="J315" s="17"/>
      <c r="K315" s="5"/>
      <c r="L315" s="5"/>
    </row>
    <row r="316" spans="3:12">
      <c r="C316" s="22"/>
      <c r="J316" s="17"/>
      <c r="K316" s="5"/>
      <c r="L316" s="5"/>
    </row>
    <row r="317" spans="3:12">
      <c r="C317" s="22"/>
      <c r="J317" s="17"/>
      <c r="K317" s="5"/>
      <c r="L317" s="5"/>
    </row>
    <row r="318" spans="3:12">
      <c r="C318" s="22"/>
      <c r="J318" s="17"/>
      <c r="K318" s="5"/>
      <c r="L318" s="5"/>
    </row>
    <row r="319" spans="3:12">
      <c r="C319" s="22"/>
      <c r="E319" s="29"/>
      <c r="F319" s="29"/>
      <c r="H319" s="29"/>
      <c r="I319" s="29"/>
      <c r="J319" s="17"/>
      <c r="K319" s="5"/>
      <c r="L319" s="5"/>
    </row>
    <row r="320" spans="3:12">
      <c r="C320" s="22"/>
      <c r="E320" s="29"/>
      <c r="F320" s="29"/>
      <c r="H320" s="29"/>
      <c r="I320" s="29"/>
      <c r="J320" s="17"/>
      <c r="K320" s="5"/>
      <c r="L320" s="5"/>
    </row>
    <row r="321" spans="3:12">
      <c r="C321" s="22"/>
      <c r="E321" s="29"/>
      <c r="F321" s="29"/>
      <c r="H321" s="29"/>
      <c r="I321" s="29"/>
      <c r="J321" s="17"/>
      <c r="K321" s="5"/>
      <c r="L321" s="5"/>
    </row>
    <row r="322" spans="3:12">
      <c r="C322" s="22"/>
      <c r="E322" s="29"/>
      <c r="F322" s="29"/>
      <c r="H322" s="29"/>
      <c r="I322" s="29"/>
      <c r="J322" s="17"/>
      <c r="K322" s="5"/>
      <c r="L322" s="5"/>
    </row>
    <row r="323" spans="3:12">
      <c r="C323" s="22"/>
      <c r="E323" s="29"/>
      <c r="F323" s="29"/>
      <c r="H323" s="29"/>
      <c r="I323" s="29"/>
      <c r="J323" s="17"/>
      <c r="K323" s="5"/>
      <c r="L323" s="5"/>
    </row>
    <row r="324" spans="3:12">
      <c r="C324" s="22"/>
      <c r="E324" s="29"/>
      <c r="F324" s="29"/>
      <c r="H324" s="29"/>
      <c r="I324" s="29"/>
      <c r="J324" s="17"/>
      <c r="K324" s="5"/>
      <c r="L324" s="5"/>
    </row>
    <row r="325" spans="3:12">
      <c r="C325" s="22"/>
      <c r="E325" s="29"/>
      <c r="F325" s="29"/>
      <c r="H325" s="29"/>
      <c r="I325" s="29"/>
      <c r="J325" s="17"/>
      <c r="K325" s="5"/>
      <c r="L325" s="5"/>
    </row>
    <row r="326" spans="3:12">
      <c r="C326" s="22"/>
      <c r="E326" s="29"/>
      <c r="F326" s="29"/>
      <c r="H326" s="29"/>
      <c r="I326" s="29"/>
      <c r="J326" s="17"/>
      <c r="K326" s="5"/>
      <c r="L326" s="5"/>
    </row>
    <row r="327" spans="3:12">
      <c r="C327" s="22"/>
      <c r="E327" s="29"/>
      <c r="F327" s="29"/>
      <c r="H327" s="29"/>
      <c r="I327" s="29"/>
      <c r="J327" s="17"/>
      <c r="K327" s="5"/>
      <c r="L327" s="5"/>
    </row>
    <row r="328" spans="3:12">
      <c r="C328" s="22"/>
      <c r="E328" s="29"/>
      <c r="F328" s="29"/>
      <c r="H328" s="29"/>
      <c r="I328" s="29"/>
      <c r="J328" s="17"/>
      <c r="K328" s="5"/>
      <c r="L328" s="5"/>
    </row>
    <row r="329" spans="3:12">
      <c r="C329" s="22"/>
      <c r="E329" s="29"/>
      <c r="F329" s="29"/>
      <c r="H329" s="29"/>
      <c r="I329" s="29"/>
      <c r="J329" s="17"/>
      <c r="K329" s="5"/>
      <c r="L329" s="5"/>
    </row>
    <row r="330" spans="3:12">
      <c r="C330" s="22"/>
      <c r="E330" s="29"/>
      <c r="F330" s="29"/>
      <c r="H330" s="29"/>
      <c r="I330" s="29"/>
      <c r="J330" s="17"/>
      <c r="K330" s="5"/>
      <c r="L330" s="5"/>
    </row>
    <row r="331" spans="3:12">
      <c r="C331" s="22"/>
      <c r="E331" s="29"/>
      <c r="F331" s="29"/>
      <c r="H331" s="29"/>
      <c r="I331" s="29"/>
      <c r="J331" s="17"/>
      <c r="K331" s="5"/>
      <c r="L331" s="5"/>
    </row>
    <row r="332" spans="3:12">
      <c r="C332" s="22"/>
      <c r="E332" s="29"/>
      <c r="F332" s="29"/>
      <c r="H332" s="29"/>
      <c r="I332" s="29"/>
      <c r="J332" s="17"/>
      <c r="K332" s="5"/>
      <c r="L332" s="5"/>
    </row>
    <row r="333" spans="3:12">
      <c r="C333" s="22"/>
      <c r="E333" s="29"/>
      <c r="F333" s="29"/>
      <c r="H333" s="29"/>
      <c r="I333" s="29"/>
      <c r="J333" s="17"/>
      <c r="K333" s="5"/>
      <c r="L333" s="5"/>
    </row>
    <row r="334" spans="3:12">
      <c r="C334" s="22"/>
      <c r="E334" s="29"/>
      <c r="F334" s="29"/>
      <c r="H334" s="29"/>
      <c r="I334" s="29"/>
      <c r="J334" s="17"/>
      <c r="K334" s="5"/>
      <c r="L334" s="5"/>
    </row>
    <row r="335" spans="3:12">
      <c r="C335" s="22"/>
      <c r="E335" s="29"/>
      <c r="F335" s="29"/>
      <c r="H335" s="29"/>
      <c r="I335" s="29"/>
      <c r="J335" s="17"/>
      <c r="K335" s="5"/>
      <c r="L335" s="5"/>
    </row>
    <row r="336" spans="3:12">
      <c r="C336" s="22"/>
      <c r="E336" s="29"/>
      <c r="F336" s="29"/>
      <c r="H336" s="29"/>
      <c r="I336" s="29"/>
      <c r="J336" s="17"/>
      <c r="K336" s="5"/>
      <c r="L336" s="5"/>
    </row>
    <row r="337" spans="3:12">
      <c r="C337" s="22"/>
      <c r="E337" s="29"/>
      <c r="F337" s="29"/>
      <c r="H337" s="29"/>
      <c r="I337" s="29"/>
      <c r="J337" s="17"/>
      <c r="K337" s="5"/>
      <c r="L337" s="5"/>
    </row>
    <row r="338" spans="3:12">
      <c r="C338" s="22"/>
      <c r="E338" s="29"/>
      <c r="F338" s="29"/>
      <c r="H338" s="29"/>
      <c r="I338" s="29"/>
      <c r="J338" s="17"/>
      <c r="K338" s="5"/>
      <c r="L338" s="5"/>
    </row>
    <row r="339" spans="3:12">
      <c r="C339" s="22"/>
      <c r="E339" s="29"/>
      <c r="F339" s="29"/>
      <c r="H339" s="29"/>
      <c r="I339" s="29"/>
      <c r="J339" s="17"/>
      <c r="K339" s="5"/>
      <c r="L339" s="5"/>
    </row>
    <row r="340" spans="3:12">
      <c r="C340" s="22"/>
      <c r="E340" s="29"/>
      <c r="F340" s="29"/>
      <c r="H340" s="29"/>
      <c r="I340" s="29"/>
      <c r="J340" s="17"/>
      <c r="K340" s="5"/>
      <c r="L340" s="5"/>
    </row>
    <row r="341" spans="3:12">
      <c r="C341" s="22"/>
      <c r="E341" s="29"/>
      <c r="F341" s="29"/>
      <c r="H341" s="29"/>
      <c r="I341" s="29"/>
      <c r="J341" s="17"/>
      <c r="K341" s="5"/>
      <c r="L341" s="5"/>
    </row>
    <row r="342" spans="3:12">
      <c r="C342" s="22"/>
      <c r="E342" s="29"/>
      <c r="F342" s="29"/>
      <c r="H342" s="29"/>
      <c r="I342" s="29"/>
      <c r="J342" s="17"/>
      <c r="K342" s="5"/>
      <c r="L342" s="5"/>
    </row>
    <row r="343" spans="3:12">
      <c r="C343" s="22"/>
      <c r="E343" s="29"/>
      <c r="F343" s="29"/>
      <c r="H343" s="29"/>
      <c r="I343" s="29"/>
      <c r="J343" s="17"/>
      <c r="K343" s="5"/>
      <c r="L343" s="5"/>
    </row>
    <row r="344" spans="3:12">
      <c r="C344" s="22"/>
      <c r="E344" s="29"/>
      <c r="F344" s="29"/>
      <c r="H344" s="29"/>
      <c r="I344" s="29"/>
      <c r="J344" s="17"/>
      <c r="K344" s="5"/>
      <c r="L344" s="5"/>
    </row>
    <row r="345" spans="3:12">
      <c r="C345" s="22"/>
      <c r="E345" s="29"/>
      <c r="F345" s="29"/>
      <c r="H345" s="29"/>
      <c r="I345" s="29"/>
      <c r="J345" s="17"/>
      <c r="K345" s="5"/>
      <c r="L345" s="5"/>
    </row>
    <row r="346" spans="3:12">
      <c r="C346" s="22"/>
      <c r="E346" s="29"/>
      <c r="F346" s="29"/>
      <c r="H346" s="29"/>
      <c r="I346" s="29"/>
      <c r="J346" s="17"/>
      <c r="K346" s="5"/>
      <c r="L346" s="5"/>
    </row>
    <row r="347" spans="3:12">
      <c r="C347" s="22"/>
      <c r="E347" s="29"/>
      <c r="F347" s="29"/>
      <c r="H347" s="29"/>
      <c r="I347" s="29"/>
      <c r="J347" s="17"/>
      <c r="K347" s="5"/>
      <c r="L347" s="5"/>
    </row>
    <row r="348" spans="3:12">
      <c r="C348" s="22"/>
      <c r="E348" s="29"/>
      <c r="F348" s="29"/>
      <c r="H348" s="29"/>
      <c r="I348" s="29"/>
      <c r="J348" s="17"/>
      <c r="K348" s="5"/>
      <c r="L348" s="5"/>
    </row>
    <row r="349" spans="3:12">
      <c r="C349" s="22"/>
      <c r="E349" s="29"/>
      <c r="F349" s="29"/>
      <c r="H349" s="29"/>
      <c r="I349" s="29"/>
      <c r="J349" s="17"/>
      <c r="K349" s="5"/>
      <c r="L349" s="5"/>
    </row>
    <row r="350" spans="3:12">
      <c r="C350" s="22"/>
      <c r="E350" s="29"/>
      <c r="F350" s="29"/>
      <c r="H350" s="29"/>
      <c r="I350" s="29"/>
      <c r="J350" s="17"/>
      <c r="K350" s="5"/>
      <c r="L350" s="5"/>
    </row>
    <row r="351" spans="3:12">
      <c r="C351" s="22"/>
      <c r="E351" s="29"/>
      <c r="F351" s="29"/>
      <c r="H351" s="29"/>
      <c r="I351" s="29"/>
      <c r="J351" s="17"/>
      <c r="K351" s="5"/>
      <c r="L351" s="5"/>
    </row>
    <row r="352" spans="3:12">
      <c r="C352" s="22"/>
      <c r="E352" s="29"/>
      <c r="F352" s="29"/>
      <c r="H352" s="29"/>
      <c r="I352" s="29"/>
      <c r="J352" s="17"/>
      <c r="K352" s="5"/>
      <c r="L352" s="5"/>
    </row>
    <row r="353" spans="3:12">
      <c r="C353" s="22"/>
      <c r="E353" s="29"/>
      <c r="F353" s="29"/>
      <c r="H353" s="29"/>
      <c r="I353" s="29"/>
      <c r="J353" s="17"/>
      <c r="K353" s="5"/>
      <c r="L353" s="5"/>
    </row>
    <row r="354" spans="3:12">
      <c r="C354" s="22"/>
      <c r="E354" s="29"/>
      <c r="F354" s="29"/>
      <c r="H354" s="29"/>
      <c r="I354" s="29"/>
      <c r="J354" s="17"/>
      <c r="K354" s="5"/>
      <c r="L354" s="5"/>
    </row>
    <row r="355" spans="3:12">
      <c r="C355" s="22"/>
      <c r="E355" s="29"/>
      <c r="F355" s="29"/>
      <c r="H355" s="29"/>
      <c r="I355" s="29"/>
      <c r="J355" s="17"/>
      <c r="K355" s="5"/>
      <c r="L355" s="5"/>
    </row>
    <row r="356" spans="3:12">
      <c r="C356" s="22"/>
      <c r="E356" s="29"/>
      <c r="F356" s="29"/>
      <c r="H356" s="29"/>
      <c r="I356" s="29"/>
      <c r="J356" s="17"/>
      <c r="K356" s="5"/>
      <c r="L356" s="5"/>
    </row>
    <row r="357" spans="3:12">
      <c r="C357" s="22"/>
      <c r="E357" s="29"/>
      <c r="F357" s="29"/>
      <c r="H357" s="29"/>
      <c r="I357" s="29"/>
      <c r="J357" s="17"/>
      <c r="K357" s="5"/>
      <c r="L357" s="5"/>
    </row>
    <row r="358" spans="3:12">
      <c r="C358" s="22"/>
      <c r="E358" s="29"/>
      <c r="F358" s="29"/>
      <c r="H358" s="29"/>
      <c r="I358" s="29"/>
      <c r="J358" s="17"/>
      <c r="K358" s="5"/>
      <c r="L358" s="5"/>
    </row>
    <row r="359" spans="3:12">
      <c r="C359" s="22"/>
      <c r="E359" s="29"/>
      <c r="F359" s="29"/>
      <c r="H359" s="29"/>
      <c r="I359" s="29"/>
      <c r="J359" s="17"/>
      <c r="K359" s="5"/>
      <c r="L359" s="5"/>
    </row>
    <row r="360" spans="3:12">
      <c r="C360" s="22"/>
      <c r="E360" s="29"/>
      <c r="F360" s="29"/>
      <c r="H360" s="29"/>
      <c r="I360" s="29"/>
      <c r="J360" s="17"/>
      <c r="K360" s="5"/>
      <c r="L360" s="5"/>
    </row>
    <row r="361" spans="3:12">
      <c r="C361" s="22"/>
      <c r="E361" s="29"/>
      <c r="F361" s="29"/>
      <c r="H361" s="29"/>
      <c r="I361" s="29"/>
      <c r="J361" s="17"/>
      <c r="K361" s="5"/>
      <c r="L361" s="5"/>
    </row>
    <row r="362" spans="3:12">
      <c r="C362" s="22"/>
      <c r="E362" s="29"/>
      <c r="F362" s="29"/>
      <c r="H362" s="29"/>
      <c r="I362" s="29"/>
      <c r="J362" s="17"/>
      <c r="K362" s="5"/>
      <c r="L362" s="5"/>
    </row>
    <row r="363" spans="3:12">
      <c r="C363" s="22"/>
      <c r="E363" s="29"/>
      <c r="F363" s="29"/>
      <c r="H363" s="29"/>
      <c r="I363" s="29"/>
      <c r="J363" s="17"/>
      <c r="K363" s="5"/>
      <c r="L363" s="5"/>
    </row>
    <row r="364" spans="3:12">
      <c r="C364" s="22"/>
      <c r="E364" s="29"/>
      <c r="F364" s="29"/>
      <c r="H364" s="29"/>
      <c r="I364" s="29"/>
      <c r="J364" s="17"/>
      <c r="K364" s="5"/>
      <c r="L364" s="5"/>
    </row>
    <row r="365" spans="3:12">
      <c r="C365" s="22"/>
      <c r="E365" s="29"/>
      <c r="F365" s="29"/>
      <c r="H365" s="29"/>
      <c r="I365" s="29"/>
      <c r="J365" s="17"/>
      <c r="K365" s="5"/>
      <c r="L365" s="5"/>
    </row>
    <row r="366" spans="3:12">
      <c r="C366" s="22"/>
      <c r="E366" s="29"/>
      <c r="F366" s="29"/>
      <c r="H366" s="29"/>
      <c r="I366" s="29"/>
      <c r="J366" s="17"/>
      <c r="K366" s="5"/>
      <c r="L366" s="5"/>
    </row>
    <row r="367" spans="3:12">
      <c r="C367" s="22"/>
      <c r="E367" s="29"/>
      <c r="F367" s="29"/>
      <c r="H367" s="29"/>
      <c r="I367" s="29"/>
      <c r="J367" s="17"/>
      <c r="K367" s="5"/>
      <c r="L367" s="5"/>
    </row>
    <row r="368" spans="3:12">
      <c r="C368" s="22"/>
      <c r="E368" s="29"/>
      <c r="F368" s="29"/>
      <c r="H368" s="29"/>
      <c r="I368" s="29"/>
      <c r="J368" s="17"/>
      <c r="K368" s="5"/>
      <c r="L368" s="5"/>
    </row>
    <row r="369" spans="3:12">
      <c r="C369" s="22"/>
      <c r="E369" s="29"/>
      <c r="F369" s="29"/>
      <c r="H369" s="29"/>
      <c r="I369" s="29"/>
      <c r="J369" s="17"/>
      <c r="K369" s="5"/>
      <c r="L369" s="5"/>
    </row>
    <row r="370" spans="3:12">
      <c r="C370" s="22"/>
      <c r="E370" s="29"/>
      <c r="F370" s="29"/>
      <c r="H370" s="29"/>
      <c r="I370" s="29"/>
      <c r="J370" s="17"/>
      <c r="K370" s="5"/>
      <c r="L370" s="5"/>
    </row>
    <row r="371" spans="3:12">
      <c r="C371" s="22"/>
      <c r="E371" s="29"/>
      <c r="F371" s="29"/>
      <c r="H371" s="29"/>
      <c r="I371" s="29"/>
      <c r="J371" s="17"/>
      <c r="K371" s="5"/>
      <c r="L371" s="5"/>
    </row>
    <row r="372" spans="3:12">
      <c r="C372" s="22"/>
      <c r="E372" s="29"/>
      <c r="F372" s="29"/>
      <c r="H372" s="29"/>
      <c r="I372" s="29"/>
      <c r="J372" s="17"/>
      <c r="K372" s="5"/>
      <c r="L372" s="5"/>
    </row>
    <row r="373" spans="3:12">
      <c r="C373" s="22"/>
      <c r="E373" s="29"/>
      <c r="F373" s="29"/>
      <c r="H373" s="29"/>
      <c r="I373" s="29"/>
      <c r="J373" s="17"/>
      <c r="K373" s="5"/>
      <c r="L373" s="5"/>
    </row>
    <row r="374" spans="3:12">
      <c r="C374" s="22"/>
      <c r="E374" s="29"/>
      <c r="F374" s="29"/>
      <c r="H374" s="29"/>
      <c r="I374" s="29"/>
      <c r="J374" s="17"/>
      <c r="K374" s="5"/>
      <c r="L374" s="5"/>
    </row>
    <row r="375" spans="3:12">
      <c r="C375" s="22"/>
      <c r="E375" s="29"/>
      <c r="F375" s="29"/>
      <c r="H375" s="29"/>
      <c r="I375" s="29"/>
      <c r="J375" s="17"/>
      <c r="K375" s="5"/>
      <c r="L375" s="5"/>
    </row>
    <row r="376" spans="3:12">
      <c r="C376" s="22"/>
      <c r="E376" s="29"/>
      <c r="F376" s="29"/>
      <c r="H376" s="29"/>
      <c r="I376" s="29"/>
      <c r="J376" s="17"/>
      <c r="K376" s="5"/>
      <c r="L376" s="5"/>
    </row>
    <row r="377" spans="3:12">
      <c r="C377" s="22"/>
      <c r="E377" s="29"/>
      <c r="F377" s="29"/>
      <c r="H377" s="29"/>
      <c r="I377" s="29"/>
      <c r="J377" s="17"/>
      <c r="K377" s="5"/>
      <c r="L377" s="5"/>
    </row>
    <row r="378" spans="3:12">
      <c r="C378" s="22"/>
      <c r="E378" s="29"/>
      <c r="F378" s="29"/>
      <c r="H378" s="29"/>
      <c r="I378" s="29"/>
      <c r="J378" s="17"/>
      <c r="K378" s="5"/>
      <c r="L378" s="5"/>
    </row>
    <row r="379" spans="3:12">
      <c r="C379" s="22"/>
      <c r="E379" s="29"/>
      <c r="F379" s="29"/>
      <c r="H379" s="29"/>
      <c r="I379" s="29"/>
      <c r="J379" s="17"/>
      <c r="K379" s="5"/>
      <c r="L379" s="5"/>
    </row>
    <row r="380" spans="3:12">
      <c r="C380" s="22"/>
      <c r="E380" s="29"/>
      <c r="F380" s="29"/>
      <c r="H380" s="29"/>
      <c r="I380" s="29"/>
      <c r="J380" s="17"/>
      <c r="K380" s="5"/>
      <c r="L380" s="5"/>
    </row>
    <row r="381" spans="3:12">
      <c r="C381" s="22"/>
      <c r="E381" s="29"/>
      <c r="F381" s="29"/>
      <c r="H381" s="29"/>
      <c r="I381" s="29"/>
      <c r="J381" s="17"/>
      <c r="K381" s="5"/>
      <c r="L381" s="5"/>
    </row>
    <row r="382" spans="3:12">
      <c r="C382" s="22"/>
      <c r="E382" s="29"/>
      <c r="F382" s="29"/>
      <c r="H382" s="29"/>
      <c r="I382" s="29"/>
      <c r="J382" s="17"/>
      <c r="K382" s="5"/>
      <c r="L382" s="5"/>
    </row>
    <row r="383" spans="3:12">
      <c r="C383" s="22"/>
      <c r="E383" s="29"/>
      <c r="F383" s="29"/>
      <c r="H383" s="29"/>
      <c r="I383" s="29"/>
      <c r="J383" s="17"/>
      <c r="K383" s="5"/>
      <c r="L383" s="5"/>
    </row>
    <row r="384" spans="3:12">
      <c r="C384" s="22"/>
      <c r="E384" s="29"/>
      <c r="F384" s="29"/>
      <c r="H384" s="29"/>
      <c r="I384" s="29"/>
      <c r="J384" s="17"/>
      <c r="K384" s="5"/>
      <c r="L384" s="5"/>
    </row>
    <row r="385" spans="3:12">
      <c r="C385" s="22"/>
      <c r="E385" s="29"/>
      <c r="F385" s="29"/>
      <c r="H385" s="29"/>
      <c r="I385" s="29"/>
      <c r="J385" s="17"/>
      <c r="K385" s="5"/>
      <c r="L385" s="5"/>
    </row>
    <row r="386" spans="3:12">
      <c r="C386" s="22"/>
      <c r="E386" s="29"/>
      <c r="F386" s="29"/>
      <c r="H386" s="29"/>
      <c r="I386" s="29"/>
      <c r="J386" s="17"/>
      <c r="K386" s="5"/>
      <c r="L386" s="5"/>
    </row>
    <row r="387" spans="3:12">
      <c r="C387" s="22"/>
      <c r="E387" s="29"/>
      <c r="F387" s="29"/>
      <c r="H387" s="29"/>
      <c r="I387" s="29"/>
      <c r="J387" s="17"/>
      <c r="K387" s="5"/>
      <c r="L387" s="5"/>
    </row>
    <row r="388" spans="3:12">
      <c r="C388" s="22"/>
      <c r="E388" s="29"/>
      <c r="F388" s="29"/>
      <c r="H388" s="29"/>
      <c r="I388" s="29"/>
      <c r="J388" s="17"/>
      <c r="K388" s="5"/>
      <c r="L388" s="5"/>
    </row>
    <row r="389" spans="3:12">
      <c r="C389" s="22"/>
      <c r="E389" s="29"/>
      <c r="F389" s="29"/>
      <c r="H389" s="29"/>
      <c r="I389" s="29"/>
      <c r="J389" s="17"/>
      <c r="K389" s="5"/>
      <c r="L389" s="5"/>
    </row>
    <row r="390" spans="3:12">
      <c r="C390" s="22"/>
      <c r="E390" s="29"/>
      <c r="F390" s="29"/>
      <c r="H390" s="29"/>
      <c r="I390" s="29"/>
      <c r="J390" s="17"/>
      <c r="K390" s="5"/>
      <c r="L390" s="5"/>
    </row>
    <row r="391" spans="3:12">
      <c r="C391" s="22"/>
      <c r="E391" s="29"/>
      <c r="F391" s="29"/>
      <c r="H391" s="29"/>
      <c r="I391" s="29"/>
      <c r="J391" s="17"/>
      <c r="K391" s="5"/>
      <c r="L391" s="5"/>
    </row>
    <row r="392" spans="3:12">
      <c r="C392" s="22"/>
      <c r="E392" s="29"/>
      <c r="F392" s="29"/>
      <c r="H392" s="29"/>
      <c r="I392" s="29"/>
      <c r="J392" s="17"/>
      <c r="K392" s="5"/>
      <c r="L392" s="5"/>
    </row>
    <row r="393" spans="3:12">
      <c r="C393" s="22"/>
      <c r="E393" s="29"/>
      <c r="F393" s="29"/>
      <c r="H393" s="29"/>
      <c r="I393" s="29"/>
      <c r="J393" s="17"/>
      <c r="K393" s="5"/>
      <c r="L393" s="5"/>
    </row>
    <row r="394" spans="3:12">
      <c r="C394" s="22"/>
      <c r="E394" s="29"/>
      <c r="F394" s="29"/>
      <c r="H394" s="29"/>
      <c r="I394" s="29"/>
      <c r="J394" s="17"/>
      <c r="K394" s="5"/>
      <c r="L394" s="5"/>
    </row>
    <row r="395" spans="3:12">
      <c r="C395" s="22"/>
      <c r="E395" s="29"/>
      <c r="F395" s="29"/>
      <c r="H395" s="29"/>
      <c r="I395" s="29"/>
      <c r="J395" s="17"/>
      <c r="K395" s="5"/>
      <c r="L395" s="5"/>
    </row>
    <row r="396" spans="3:12">
      <c r="C396" s="22"/>
      <c r="E396" s="29"/>
      <c r="F396" s="29"/>
      <c r="H396" s="29"/>
      <c r="I396" s="29"/>
      <c r="J396" s="17"/>
      <c r="K396" s="5"/>
      <c r="L396" s="5"/>
    </row>
    <row r="397" spans="3:12">
      <c r="C397" s="22"/>
      <c r="E397" s="29"/>
      <c r="F397" s="29"/>
      <c r="H397" s="29"/>
      <c r="I397" s="29"/>
      <c r="J397" s="17"/>
      <c r="K397" s="5"/>
      <c r="L397" s="5"/>
    </row>
    <row r="398" spans="3:12">
      <c r="C398" s="22"/>
      <c r="E398" s="29"/>
      <c r="F398" s="29"/>
      <c r="H398" s="29"/>
      <c r="I398" s="29"/>
      <c r="J398" s="17"/>
      <c r="K398" s="5"/>
      <c r="L398" s="5"/>
    </row>
    <row r="399" spans="3:12">
      <c r="C399" s="22"/>
      <c r="E399" s="29"/>
      <c r="F399" s="29"/>
      <c r="H399" s="29"/>
      <c r="I399" s="29"/>
      <c r="J399" s="17"/>
      <c r="K399" s="5"/>
      <c r="L399" s="5"/>
    </row>
    <row r="400" spans="3:12">
      <c r="C400" s="22"/>
      <c r="E400" s="29"/>
      <c r="F400" s="29"/>
      <c r="H400" s="29"/>
      <c r="I400" s="29"/>
      <c r="J400" s="17"/>
      <c r="K400" s="5"/>
      <c r="L400" s="5"/>
    </row>
    <row r="401" spans="3:12">
      <c r="C401" s="22"/>
      <c r="E401" s="29"/>
      <c r="F401" s="29"/>
      <c r="H401" s="29"/>
      <c r="I401" s="29"/>
      <c r="J401" s="17"/>
      <c r="K401" s="5"/>
      <c r="L401" s="5"/>
    </row>
    <row r="402" spans="3:12">
      <c r="C402" s="22"/>
      <c r="E402" s="29"/>
      <c r="F402" s="29"/>
      <c r="H402" s="29"/>
      <c r="I402" s="29"/>
      <c r="J402" s="17"/>
      <c r="K402" s="5"/>
      <c r="L402" s="5"/>
    </row>
    <row r="403" spans="3:12">
      <c r="C403" s="22"/>
      <c r="E403" s="29"/>
      <c r="F403" s="29"/>
      <c r="H403" s="29"/>
      <c r="I403" s="29"/>
      <c r="J403" s="17"/>
      <c r="K403" s="5"/>
      <c r="L403" s="5"/>
    </row>
    <row r="404" spans="3:12">
      <c r="C404" s="22"/>
      <c r="E404" s="29"/>
      <c r="F404" s="29"/>
      <c r="H404" s="29"/>
      <c r="I404" s="29"/>
      <c r="J404" s="17"/>
      <c r="K404" s="5"/>
      <c r="L404" s="5"/>
    </row>
    <row r="405" spans="3:12">
      <c r="C405" s="22"/>
      <c r="E405" s="29"/>
      <c r="F405" s="29"/>
      <c r="H405" s="29"/>
      <c r="I405" s="29"/>
      <c r="J405" s="17"/>
      <c r="K405" s="5"/>
      <c r="L405" s="5"/>
    </row>
    <row r="406" spans="3:12">
      <c r="C406" s="22"/>
      <c r="E406" s="29"/>
      <c r="F406" s="29"/>
      <c r="H406" s="29"/>
      <c r="I406" s="29"/>
      <c r="J406" s="17"/>
      <c r="K406" s="5"/>
      <c r="L406" s="5"/>
    </row>
    <row r="407" spans="3:12">
      <c r="C407" s="22"/>
      <c r="E407" s="29"/>
      <c r="F407" s="29"/>
      <c r="H407" s="29"/>
      <c r="I407" s="29"/>
      <c r="J407" s="17"/>
      <c r="K407" s="5"/>
      <c r="L407" s="5"/>
    </row>
    <row r="408" spans="3:12">
      <c r="C408" s="22"/>
      <c r="E408" s="29"/>
      <c r="F408" s="29"/>
      <c r="H408" s="29"/>
      <c r="I408" s="29"/>
      <c r="J408" s="17"/>
      <c r="K408" s="5"/>
      <c r="L408" s="5"/>
    </row>
    <row r="409" spans="3:12">
      <c r="C409" s="22"/>
      <c r="E409" s="29"/>
      <c r="F409" s="29"/>
      <c r="H409" s="29"/>
      <c r="I409" s="29"/>
      <c r="J409" s="17"/>
      <c r="K409" s="5"/>
      <c r="L409" s="5"/>
    </row>
    <row r="410" spans="3:12">
      <c r="C410" s="22"/>
      <c r="E410" s="29"/>
      <c r="F410" s="29"/>
      <c r="H410" s="29"/>
      <c r="I410" s="29"/>
      <c r="J410" s="17"/>
      <c r="K410" s="5"/>
      <c r="L410" s="5"/>
    </row>
    <row r="411" spans="3:12">
      <c r="C411" s="22"/>
      <c r="E411" s="29"/>
      <c r="F411" s="29"/>
      <c r="H411" s="29"/>
      <c r="I411" s="29"/>
      <c r="J411" s="17"/>
      <c r="K411" s="5"/>
      <c r="L411" s="5"/>
    </row>
    <row r="412" spans="3:12">
      <c r="C412" s="22"/>
      <c r="E412" s="29"/>
      <c r="F412" s="29"/>
      <c r="H412" s="29"/>
      <c r="I412" s="29"/>
      <c r="J412" s="17"/>
      <c r="K412" s="5"/>
      <c r="L412" s="5"/>
    </row>
    <row r="413" spans="3:12">
      <c r="C413" s="22"/>
      <c r="E413" s="29"/>
      <c r="F413" s="29"/>
      <c r="H413" s="29"/>
      <c r="I413" s="29"/>
      <c r="J413" s="17"/>
      <c r="K413" s="5"/>
      <c r="L413" s="5"/>
    </row>
    <row r="414" spans="3:12">
      <c r="C414" s="22"/>
      <c r="E414" s="29"/>
      <c r="F414" s="29"/>
      <c r="H414" s="29"/>
      <c r="I414" s="29"/>
      <c r="J414" s="17"/>
      <c r="K414" s="5"/>
      <c r="L414" s="5"/>
    </row>
    <row r="415" spans="3:12">
      <c r="C415" s="22"/>
      <c r="E415" s="29"/>
      <c r="F415" s="29"/>
      <c r="H415" s="29"/>
      <c r="I415" s="29"/>
      <c r="J415" s="17"/>
      <c r="K415" s="5"/>
      <c r="L415" s="5"/>
    </row>
    <row r="416" spans="3:12">
      <c r="C416" s="22"/>
      <c r="E416" s="29"/>
      <c r="F416" s="29"/>
      <c r="H416" s="29"/>
      <c r="I416" s="29"/>
      <c r="J416" s="17"/>
      <c r="K416" s="5"/>
      <c r="L416" s="5"/>
    </row>
    <row r="417" spans="3:12">
      <c r="C417" s="22"/>
      <c r="E417" s="29"/>
      <c r="F417" s="29"/>
      <c r="H417" s="29"/>
      <c r="I417" s="29"/>
      <c r="J417" s="17"/>
      <c r="K417" s="5"/>
      <c r="L417" s="5"/>
    </row>
    <row r="418" spans="3:12">
      <c r="C418" s="22"/>
      <c r="E418" s="29"/>
      <c r="F418" s="29"/>
      <c r="H418" s="29"/>
      <c r="I418" s="29"/>
      <c r="J418" s="17"/>
      <c r="K418" s="5"/>
      <c r="L418" s="5"/>
    </row>
    <row r="419" spans="3:12">
      <c r="C419" s="22"/>
      <c r="E419" s="29"/>
      <c r="F419" s="29"/>
      <c r="H419" s="29"/>
      <c r="I419" s="29"/>
      <c r="J419" s="17"/>
      <c r="K419" s="5"/>
      <c r="L419" s="5"/>
    </row>
    <row r="420" spans="3:12">
      <c r="C420" s="22"/>
      <c r="E420" s="29"/>
      <c r="F420" s="29"/>
      <c r="H420" s="29"/>
      <c r="I420" s="29"/>
      <c r="J420" s="17"/>
      <c r="K420" s="5"/>
      <c r="L420" s="5"/>
    </row>
    <row r="421" spans="3:12">
      <c r="C421" s="22"/>
      <c r="E421" s="29"/>
      <c r="F421" s="29"/>
      <c r="H421" s="29"/>
      <c r="I421" s="29"/>
      <c r="J421" s="17"/>
      <c r="K421" s="5"/>
      <c r="L421" s="5"/>
    </row>
    <row r="422" spans="3:12">
      <c r="C422" s="22"/>
      <c r="E422" s="29"/>
      <c r="F422" s="29"/>
      <c r="H422" s="29"/>
      <c r="I422" s="29"/>
      <c r="J422" s="17"/>
      <c r="K422" s="5"/>
      <c r="L422" s="5"/>
    </row>
    <row r="423" spans="3:12">
      <c r="C423" s="22"/>
      <c r="E423" s="29"/>
      <c r="F423" s="29"/>
      <c r="H423" s="29"/>
      <c r="I423" s="29"/>
      <c r="J423" s="17"/>
      <c r="K423" s="5"/>
      <c r="L423" s="5"/>
    </row>
    <row r="424" spans="3:12">
      <c r="C424" s="22"/>
      <c r="E424" s="29"/>
      <c r="F424" s="29"/>
      <c r="H424" s="29"/>
      <c r="I424" s="29"/>
      <c r="J424" s="17"/>
      <c r="K424" s="5"/>
      <c r="L424" s="5"/>
    </row>
    <row r="425" spans="3:12">
      <c r="C425" s="22"/>
      <c r="E425" s="29"/>
      <c r="F425" s="29"/>
      <c r="H425" s="29"/>
      <c r="I425" s="29"/>
      <c r="J425" s="17"/>
      <c r="K425" s="5"/>
      <c r="L425" s="5"/>
    </row>
    <row r="426" spans="3:12">
      <c r="C426" s="22"/>
      <c r="E426" s="29"/>
      <c r="F426" s="29"/>
      <c r="H426" s="29"/>
      <c r="I426" s="29"/>
      <c r="J426" s="17"/>
      <c r="K426" s="5"/>
      <c r="L426" s="5"/>
    </row>
    <row r="427" spans="3:12">
      <c r="C427" s="22"/>
      <c r="E427" s="29"/>
      <c r="F427" s="29"/>
      <c r="H427" s="29"/>
      <c r="I427" s="29"/>
      <c r="J427" s="17"/>
      <c r="K427" s="5"/>
      <c r="L427" s="5"/>
    </row>
    <row r="428" spans="3:12">
      <c r="C428" s="22"/>
      <c r="E428" s="29"/>
      <c r="F428" s="29"/>
      <c r="H428" s="29"/>
      <c r="I428" s="29"/>
      <c r="J428" s="17"/>
      <c r="K428" s="5"/>
      <c r="L428" s="5"/>
    </row>
    <row r="429" spans="3:12">
      <c r="C429" s="22"/>
      <c r="E429" s="29"/>
      <c r="F429" s="29"/>
      <c r="H429" s="29"/>
      <c r="I429" s="29"/>
      <c r="J429" s="17"/>
      <c r="K429" s="5"/>
      <c r="L429" s="5"/>
    </row>
    <row r="430" spans="3:12">
      <c r="C430" s="22"/>
      <c r="E430" s="29"/>
      <c r="F430" s="29"/>
      <c r="H430" s="29"/>
      <c r="I430" s="29"/>
      <c r="J430" s="17"/>
      <c r="K430" s="5"/>
      <c r="L430" s="5"/>
    </row>
    <row r="431" spans="3:12">
      <c r="C431" s="22"/>
      <c r="E431" s="29"/>
      <c r="F431" s="29"/>
      <c r="H431" s="29"/>
      <c r="I431" s="29"/>
      <c r="J431" s="17"/>
      <c r="K431" s="5"/>
      <c r="L431" s="5"/>
    </row>
    <row r="432" spans="3:12">
      <c r="C432" s="22"/>
      <c r="E432" s="29"/>
      <c r="F432" s="29"/>
      <c r="H432" s="29"/>
      <c r="I432" s="29"/>
      <c r="J432" s="17"/>
      <c r="K432" s="5"/>
      <c r="L432" s="5"/>
    </row>
    <row r="433" spans="3:12">
      <c r="C433" s="22"/>
      <c r="E433" s="29"/>
      <c r="F433" s="29"/>
      <c r="H433" s="29"/>
      <c r="I433" s="29"/>
      <c r="J433" s="17"/>
      <c r="K433" s="5"/>
      <c r="L433" s="5"/>
    </row>
    <row r="434" spans="3:12">
      <c r="C434" s="22"/>
      <c r="E434" s="29"/>
      <c r="F434" s="29"/>
      <c r="H434" s="29"/>
      <c r="I434" s="29"/>
      <c r="J434" s="17"/>
      <c r="K434" s="5"/>
      <c r="L434" s="5"/>
    </row>
    <row r="435" spans="3:12">
      <c r="C435" s="22"/>
      <c r="E435" s="29"/>
      <c r="F435" s="29"/>
      <c r="H435" s="29"/>
      <c r="I435" s="29"/>
      <c r="J435" s="17"/>
      <c r="K435" s="5"/>
      <c r="L435" s="5"/>
    </row>
    <row r="436" spans="3:12">
      <c r="C436" s="22"/>
      <c r="E436" s="29"/>
      <c r="F436" s="29"/>
      <c r="H436" s="29"/>
      <c r="I436" s="29"/>
      <c r="J436" s="17"/>
      <c r="K436" s="5"/>
      <c r="L436" s="5"/>
    </row>
    <row r="437" spans="3:12">
      <c r="C437" s="22"/>
      <c r="E437" s="29"/>
      <c r="F437" s="29"/>
      <c r="H437" s="29"/>
      <c r="I437" s="29"/>
      <c r="J437" s="17"/>
      <c r="K437" s="5"/>
      <c r="L437" s="5"/>
    </row>
    <row r="438" spans="3:12">
      <c r="C438" s="22"/>
      <c r="E438" s="29"/>
      <c r="F438" s="29"/>
      <c r="H438" s="29"/>
      <c r="I438" s="29"/>
      <c r="J438" s="17"/>
      <c r="K438" s="5"/>
      <c r="L438" s="5"/>
    </row>
    <row r="439" spans="3:12">
      <c r="C439" s="22"/>
      <c r="E439" s="29"/>
      <c r="F439" s="29"/>
      <c r="H439" s="29"/>
      <c r="I439" s="29"/>
      <c r="J439" s="17"/>
      <c r="K439" s="5"/>
      <c r="L439" s="5"/>
    </row>
    <row r="440" spans="3:12">
      <c r="C440" s="22"/>
      <c r="E440" s="29"/>
      <c r="F440" s="29"/>
      <c r="H440" s="29"/>
      <c r="I440" s="29"/>
      <c r="J440" s="17"/>
      <c r="K440" s="5"/>
      <c r="L440" s="5"/>
    </row>
    <row r="441" spans="3:12">
      <c r="C441" s="22"/>
      <c r="E441" s="29"/>
      <c r="F441" s="29"/>
      <c r="H441" s="29"/>
      <c r="I441" s="29"/>
      <c r="J441" s="17"/>
      <c r="K441" s="5"/>
      <c r="L441" s="5"/>
    </row>
    <row r="442" spans="3:12">
      <c r="C442" s="22"/>
      <c r="E442" s="29"/>
      <c r="F442" s="29"/>
      <c r="H442" s="29"/>
      <c r="I442" s="29"/>
      <c r="J442" s="17"/>
      <c r="K442" s="5"/>
      <c r="L442" s="5"/>
    </row>
    <row r="443" spans="3:12">
      <c r="C443" s="22"/>
      <c r="E443" s="29"/>
      <c r="F443" s="29"/>
      <c r="H443" s="29"/>
      <c r="I443" s="29"/>
      <c r="J443" s="17"/>
      <c r="K443" s="5"/>
      <c r="L443" s="5"/>
    </row>
    <row r="444" spans="3:12">
      <c r="C444" s="22"/>
      <c r="E444" s="29"/>
      <c r="F444" s="29"/>
      <c r="H444" s="29"/>
      <c r="I444" s="29"/>
      <c r="J444" s="17"/>
      <c r="K444" s="5"/>
      <c r="L444" s="5"/>
    </row>
    <row r="445" spans="3:12">
      <c r="C445" s="22"/>
      <c r="E445" s="29"/>
      <c r="F445" s="29"/>
      <c r="H445" s="29"/>
      <c r="I445" s="29"/>
      <c r="J445" s="17"/>
      <c r="K445" s="5"/>
      <c r="L445" s="5"/>
    </row>
    <row r="446" spans="3:12">
      <c r="C446" s="22"/>
      <c r="E446" s="29"/>
      <c r="F446" s="29"/>
      <c r="H446" s="29"/>
      <c r="I446" s="29"/>
      <c r="J446" s="17"/>
      <c r="K446" s="5"/>
      <c r="L446" s="5"/>
    </row>
    <row r="447" spans="3:12">
      <c r="C447" s="22"/>
      <c r="E447" s="29"/>
      <c r="F447" s="29"/>
      <c r="H447" s="29"/>
      <c r="I447" s="29"/>
      <c r="J447" s="17"/>
      <c r="K447" s="5"/>
      <c r="L447" s="5"/>
    </row>
    <row r="448" spans="3:12">
      <c r="C448" s="22"/>
      <c r="E448" s="29"/>
      <c r="F448" s="29"/>
      <c r="H448" s="29"/>
      <c r="I448" s="29"/>
      <c r="J448" s="17"/>
      <c r="K448" s="5"/>
      <c r="L448" s="5"/>
    </row>
    <row r="449" spans="3:12">
      <c r="C449" s="22"/>
      <c r="E449" s="29"/>
      <c r="F449" s="29"/>
      <c r="H449" s="29"/>
      <c r="I449" s="29"/>
      <c r="J449" s="17"/>
      <c r="K449" s="5"/>
      <c r="L449" s="5"/>
    </row>
    <row r="450" spans="3:12">
      <c r="C450" s="22"/>
      <c r="E450" s="29"/>
      <c r="F450" s="29"/>
      <c r="H450" s="29"/>
      <c r="I450" s="29"/>
      <c r="J450" s="17"/>
      <c r="K450" s="5"/>
      <c r="L450" s="5"/>
    </row>
    <row r="451" spans="3:12">
      <c r="C451" s="22"/>
      <c r="E451" s="29"/>
      <c r="F451" s="29"/>
      <c r="H451" s="29"/>
      <c r="I451" s="29"/>
      <c r="J451" s="17"/>
      <c r="K451" s="5"/>
      <c r="L451" s="5"/>
    </row>
    <row r="452" spans="3:12">
      <c r="C452" s="22"/>
      <c r="E452" s="29"/>
      <c r="F452" s="29"/>
      <c r="H452" s="29"/>
      <c r="I452" s="29"/>
      <c r="J452" s="17"/>
      <c r="K452" s="5"/>
      <c r="L452" s="5"/>
    </row>
    <row r="453" spans="3:12">
      <c r="C453" s="22"/>
      <c r="E453" s="29"/>
      <c r="F453" s="29"/>
      <c r="H453" s="29"/>
      <c r="I453" s="29"/>
      <c r="J453" s="17"/>
      <c r="K453" s="5"/>
      <c r="L453" s="5"/>
    </row>
    <row r="454" spans="3:12">
      <c r="C454" s="22"/>
      <c r="E454" s="29"/>
      <c r="F454" s="29"/>
      <c r="H454" s="29"/>
      <c r="I454" s="29"/>
      <c r="J454" s="17"/>
      <c r="K454" s="5"/>
      <c r="L454" s="5"/>
    </row>
    <row r="455" spans="3:12">
      <c r="C455" s="22"/>
      <c r="E455" s="29"/>
      <c r="F455" s="29"/>
      <c r="H455" s="29"/>
      <c r="I455" s="29"/>
      <c r="J455" s="17"/>
      <c r="K455" s="5"/>
      <c r="L455" s="5"/>
    </row>
    <row r="456" spans="3:12">
      <c r="C456" s="22"/>
      <c r="E456" s="29"/>
      <c r="F456" s="29"/>
      <c r="H456" s="29"/>
      <c r="I456" s="29"/>
      <c r="J456" s="17"/>
      <c r="K456" s="5"/>
      <c r="L456" s="5"/>
    </row>
    <row r="457" spans="3:12">
      <c r="C457" s="22"/>
      <c r="E457" s="29"/>
      <c r="F457" s="29"/>
      <c r="H457" s="29"/>
      <c r="I457" s="29"/>
      <c r="J457" s="17"/>
      <c r="K457" s="5"/>
      <c r="L457" s="5"/>
    </row>
    <row r="458" spans="3:12">
      <c r="C458" s="22"/>
      <c r="E458" s="29"/>
      <c r="F458" s="29"/>
      <c r="H458" s="29"/>
      <c r="I458" s="29"/>
      <c r="J458" s="17"/>
      <c r="K458" s="5"/>
      <c r="L458" s="5"/>
    </row>
    <row r="459" spans="3:12">
      <c r="C459" s="22"/>
      <c r="E459" s="29"/>
      <c r="F459" s="29"/>
      <c r="H459" s="29"/>
      <c r="I459" s="29"/>
      <c r="J459" s="17"/>
      <c r="K459" s="5"/>
      <c r="L459" s="5"/>
    </row>
    <row r="460" spans="3:12">
      <c r="C460" s="22"/>
      <c r="E460" s="29"/>
      <c r="F460" s="29"/>
      <c r="H460" s="29"/>
      <c r="I460" s="29"/>
      <c r="J460" s="17"/>
      <c r="K460" s="5"/>
      <c r="L460" s="5"/>
    </row>
    <row r="461" spans="3:12">
      <c r="C461" s="22"/>
      <c r="E461" s="29"/>
      <c r="F461" s="29"/>
      <c r="H461" s="29"/>
      <c r="I461" s="29"/>
      <c r="J461" s="17"/>
      <c r="K461" s="5"/>
      <c r="L461" s="5"/>
    </row>
    <row r="462" spans="3:12">
      <c r="C462" s="22"/>
      <c r="E462" s="29"/>
      <c r="F462" s="29"/>
      <c r="H462" s="29"/>
      <c r="I462" s="29"/>
      <c r="J462" s="17"/>
      <c r="K462" s="5"/>
      <c r="L462" s="5"/>
    </row>
    <row r="463" spans="3:12">
      <c r="C463" s="22"/>
      <c r="E463" s="29"/>
      <c r="F463" s="29"/>
      <c r="H463" s="29"/>
      <c r="I463" s="29"/>
      <c r="J463" s="17"/>
      <c r="K463" s="5"/>
      <c r="L463" s="5"/>
    </row>
    <row r="464" spans="3:12">
      <c r="C464" s="22"/>
      <c r="E464" s="29"/>
      <c r="F464" s="29"/>
      <c r="H464" s="29"/>
      <c r="I464" s="29"/>
      <c r="J464" s="17"/>
      <c r="K464" s="5"/>
      <c r="L464" s="5"/>
    </row>
    <row r="465" spans="3:12">
      <c r="C465" s="22"/>
      <c r="E465" s="29"/>
      <c r="F465" s="29"/>
      <c r="H465" s="29"/>
      <c r="I465" s="29"/>
      <c r="J465" s="17"/>
      <c r="K465" s="5"/>
      <c r="L465" s="5"/>
    </row>
    <row r="466" spans="3:12">
      <c r="C466" s="22"/>
      <c r="E466" s="29"/>
      <c r="F466" s="29"/>
      <c r="H466" s="29"/>
      <c r="I466" s="29"/>
      <c r="J466" s="17"/>
      <c r="K466" s="5"/>
      <c r="L466" s="5"/>
    </row>
    <row r="467" spans="3:12">
      <c r="C467" s="22"/>
      <c r="E467" s="29"/>
      <c r="F467" s="29"/>
      <c r="H467" s="29"/>
      <c r="I467" s="29"/>
      <c r="J467" s="17"/>
      <c r="K467" s="5"/>
      <c r="L467" s="5"/>
    </row>
    <row r="468" spans="3:12">
      <c r="C468" s="22"/>
      <c r="E468" s="29"/>
      <c r="F468" s="29"/>
      <c r="H468" s="29"/>
      <c r="I468" s="29"/>
      <c r="J468" s="17"/>
      <c r="K468" s="5"/>
      <c r="L468" s="5"/>
    </row>
    <row r="469" spans="3:12">
      <c r="C469" s="22"/>
      <c r="E469" s="29"/>
      <c r="F469" s="29"/>
      <c r="H469" s="29"/>
      <c r="I469" s="29"/>
      <c r="J469" s="17"/>
      <c r="K469" s="5"/>
      <c r="L469" s="5"/>
    </row>
    <row r="470" spans="3:12">
      <c r="C470" s="22"/>
      <c r="E470" s="29"/>
      <c r="F470" s="29"/>
      <c r="H470" s="29"/>
      <c r="I470" s="29"/>
      <c r="J470" s="17"/>
      <c r="K470" s="5"/>
      <c r="L470" s="5"/>
    </row>
    <row r="471" spans="3:12">
      <c r="C471" s="22"/>
      <c r="E471" s="29"/>
      <c r="F471" s="29"/>
      <c r="H471" s="29"/>
      <c r="I471" s="29"/>
      <c r="J471" s="17"/>
      <c r="K471" s="5"/>
      <c r="L471" s="5"/>
    </row>
    <row r="472" spans="3:12">
      <c r="C472" s="22"/>
      <c r="E472" s="29"/>
      <c r="F472" s="29"/>
      <c r="H472" s="29"/>
      <c r="I472" s="29"/>
      <c r="J472" s="17"/>
      <c r="K472" s="5"/>
      <c r="L472" s="5"/>
    </row>
    <row r="473" spans="3:12">
      <c r="C473" s="22"/>
      <c r="E473" s="29"/>
      <c r="F473" s="29"/>
      <c r="H473" s="29"/>
      <c r="I473" s="29"/>
      <c r="J473" s="17"/>
      <c r="K473" s="5"/>
      <c r="L473" s="5"/>
    </row>
    <row r="474" spans="3:12">
      <c r="C474" s="22"/>
      <c r="E474" s="29"/>
      <c r="F474" s="29"/>
      <c r="H474" s="29"/>
      <c r="I474" s="29"/>
      <c r="J474" s="17"/>
      <c r="K474" s="5"/>
      <c r="L474" s="5"/>
    </row>
    <row r="475" spans="3:12">
      <c r="C475" s="22"/>
      <c r="E475" s="29"/>
      <c r="F475" s="29"/>
      <c r="H475" s="29"/>
      <c r="I475" s="29"/>
      <c r="J475" s="17"/>
      <c r="K475" s="5"/>
      <c r="L475" s="5"/>
    </row>
    <row r="476" spans="3:12">
      <c r="C476" s="22"/>
      <c r="E476" s="29"/>
      <c r="F476" s="29"/>
      <c r="H476" s="29"/>
      <c r="I476" s="29"/>
      <c r="J476" s="17"/>
      <c r="K476" s="5"/>
      <c r="L476" s="5"/>
    </row>
    <row r="477" spans="3:12">
      <c r="C477" s="22"/>
      <c r="E477" s="29"/>
      <c r="F477" s="29"/>
      <c r="H477" s="29"/>
      <c r="I477" s="29"/>
      <c r="J477" s="17"/>
      <c r="K477" s="5"/>
      <c r="L477" s="5"/>
    </row>
    <row r="478" spans="3:12">
      <c r="C478" s="22"/>
      <c r="E478" s="29"/>
      <c r="F478" s="29"/>
      <c r="H478" s="29"/>
      <c r="I478" s="29"/>
      <c r="J478" s="17"/>
      <c r="K478" s="5"/>
      <c r="L478" s="5"/>
    </row>
    <row r="479" spans="3:12">
      <c r="C479" s="22"/>
      <c r="E479" s="29"/>
      <c r="F479" s="29"/>
      <c r="H479" s="29"/>
      <c r="I479" s="29"/>
      <c r="J479" s="17"/>
      <c r="K479" s="5"/>
      <c r="L479" s="5"/>
    </row>
    <row r="480" spans="3:12">
      <c r="C480" s="22"/>
      <c r="E480" s="29"/>
      <c r="F480" s="29"/>
      <c r="H480" s="29"/>
      <c r="I480" s="29"/>
      <c r="J480" s="17"/>
      <c r="K480" s="5"/>
      <c r="L480" s="5"/>
    </row>
    <row r="481" spans="3:12">
      <c r="C481" s="22"/>
      <c r="E481" s="29"/>
      <c r="F481" s="29"/>
      <c r="H481" s="29"/>
      <c r="I481" s="29"/>
      <c r="J481" s="17"/>
      <c r="K481" s="5"/>
      <c r="L481" s="5"/>
    </row>
    <row r="482" spans="3:12">
      <c r="C482" s="22"/>
      <c r="E482" s="29"/>
      <c r="F482" s="29"/>
      <c r="H482" s="29"/>
      <c r="I482" s="29"/>
      <c r="J482" s="17"/>
      <c r="K482" s="5"/>
      <c r="L482" s="5"/>
    </row>
    <row r="483" spans="3:12">
      <c r="C483" s="22"/>
      <c r="E483" s="29"/>
      <c r="F483" s="29"/>
      <c r="H483" s="29"/>
      <c r="I483" s="29"/>
      <c r="J483" s="17"/>
      <c r="K483" s="5"/>
      <c r="L483" s="5"/>
    </row>
    <row r="484" spans="3:12">
      <c r="C484" s="22"/>
      <c r="E484" s="29"/>
      <c r="F484" s="29"/>
      <c r="H484" s="29"/>
      <c r="I484" s="29"/>
      <c r="J484" s="17"/>
      <c r="K484" s="5"/>
      <c r="L484" s="5"/>
    </row>
    <row r="485" spans="3:12">
      <c r="C485" s="22"/>
      <c r="E485" s="29"/>
      <c r="F485" s="29"/>
      <c r="H485" s="29"/>
      <c r="I485" s="29"/>
      <c r="J485" s="17"/>
      <c r="K485" s="5"/>
      <c r="L485" s="5"/>
    </row>
    <row r="486" spans="3:12">
      <c r="C486" s="22"/>
      <c r="E486" s="29"/>
      <c r="F486" s="29"/>
      <c r="H486" s="29"/>
      <c r="I486" s="29"/>
      <c r="J486" s="17"/>
      <c r="K486" s="5"/>
      <c r="L486" s="5"/>
    </row>
    <row r="487" spans="3:12">
      <c r="C487" s="22"/>
      <c r="E487" s="29"/>
      <c r="F487" s="29"/>
      <c r="H487" s="29"/>
      <c r="I487" s="29"/>
      <c r="J487" s="17"/>
      <c r="K487" s="5"/>
      <c r="L487" s="5"/>
    </row>
    <row r="488" spans="3:12">
      <c r="C488" s="22"/>
      <c r="E488" s="29"/>
      <c r="F488" s="29"/>
      <c r="H488" s="29"/>
      <c r="I488" s="29"/>
      <c r="J488" s="17"/>
      <c r="K488" s="5"/>
      <c r="L488" s="5"/>
    </row>
    <row r="489" spans="3:12">
      <c r="C489" s="22"/>
      <c r="E489" s="29"/>
      <c r="F489" s="29"/>
      <c r="H489" s="29"/>
      <c r="I489" s="29"/>
      <c r="J489" s="17"/>
      <c r="K489" s="5"/>
      <c r="L489" s="5"/>
    </row>
    <row r="490" spans="3:12">
      <c r="C490" s="22"/>
      <c r="E490" s="29"/>
      <c r="F490" s="29"/>
      <c r="H490" s="29"/>
      <c r="I490" s="29"/>
      <c r="J490" s="17"/>
      <c r="K490" s="5"/>
      <c r="L490" s="5"/>
    </row>
    <row r="491" spans="3:12">
      <c r="C491" s="22"/>
      <c r="E491" s="29"/>
      <c r="F491" s="29"/>
      <c r="H491" s="29"/>
      <c r="I491" s="29"/>
      <c r="J491" s="17"/>
      <c r="K491" s="5"/>
      <c r="L491" s="5"/>
    </row>
    <row r="492" spans="3:12">
      <c r="C492" s="22"/>
      <c r="E492" s="29"/>
      <c r="F492" s="29"/>
      <c r="H492" s="29"/>
      <c r="I492" s="29"/>
      <c r="J492" s="17"/>
      <c r="K492" s="5"/>
      <c r="L492" s="5"/>
    </row>
    <row r="493" spans="3:12">
      <c r="C493" s="22"/>
      <c r="E493" s="29"/>
      <c r="F493" s="29"/>
      <c r="H493" s="29"/>
      <c r="I493" s="29"/>
      <c r="J493" s="17"/>
      <c r="K493" s="5"/>
      <c r="L493" s="5"/>
    </row>
    <row r="494" spans="3:12">
      <c r="C494" s="22"/>
      <c r="E494" s="29"/>
      <c r="F494" s="29"/>
      <c r="H494" s="29"/>
      <c r="I494" s="29"/>
      <c r="J494" s="17"/>
      <c r="K494" s="5"/>
      <c r="L494" s="5"/>
    </row>
    <row r="495" spans="3:12">
      <c r="C495" s="22"/>
      <c r="E495" s="29"/>
      <c r="F495" s="29"/>
      <c r="H495" s="29"/>
      <c r="I495" s="29"/>
      <c r="J495" s="17"/>
      <c r="K495" s="5"/>
      <c r="L495" s="5"/>
    </row>
    <row r="496" spans="3:12">
      <c r="C496" s="22"/>
      <c r="E496" s="29"/>
      <c r="F496" s="29"/>
      <c r="H496" s="29"/>
      <c r="I496" s="29"/>
      <c r="J496" s="17"/>
      <c r="K496" s="5"/>
      <c r="L496" s="5"/>
    </row>
    <row r="497" spans="3:12">
      <c r="C497" s="22"/>
      <c r="E497" s="29"/>
      <c r="F497" s="29"/>
      <c r="H497" s="29"/>
      <c r="I497" s="29"/>
      <c r="J497" s="17"/>
      <c r="K497" s="5"/>
      <c r="L497" s="5"/>
    </row>
    <row r="498" spans="3:12">
      <c r="C498" s="22"/>
      <c r="E498" s="29"/>
      <c r="F498" s="29"/>
      <c r="H498" s="29"/>
      <c r="I498" s="29"/>
      <c r="J498" s="17"/>
      <c r="K498" s="5"/>
      <c r="L498" s="5"/>
    </row>
    <row r="499" spans="3:12">
      <c r="C499" s="22"/>
      <c r="E499" s="29"/>
      <c r="F499" s="29"/>
      <c r="H499" s="29"/>
      <c r="I499" s="29"/>
      <c r="J499" s="17"/>
      <c r="K499" s="5"/>
      <c r="L499" s="5"/>
    </row>
    <row r="500" spans="3:12">
      <c r="C500" s="22"/>
      <c r="E500" s="29"/>
      <c r="F500" s="29"/>
      <c r="H500" s="29"/>
      <c r="I500" s="29"/>
      <c r="J500" s="17"/>
      <c r="K500" s="5"/>
      <c r="L500" s="5"/>
    </row>
    <row r="501" spans="3:12">
      <c r="C501" s="22"/>
      <c r="E501" s="29"/>
      <c r="F501" s="29"/>
      <c r="H501" s="29"/>
      <c r="I501" s="29"/>
      <c r="J501" s="17"/>
      <c r="K501" s="5"/>
      <c r="L501" s="5"/>
    </row>
    <row r="502" spans="3:12">
      <c r="C502" s="22"/>
      <c r="E502" s="29"/>
      <c r="F502" s="29"/>
      <c r="H502" s="29"/>
      <c r="I502" s="29"/>
      <c r="J502" s="17"/>
      <c r="K502" s="5"/>
      <c r="L502" s="5"/>
    </row>
    <row r="503" spans="3:12">
      <c r="C503" s="22"/>
      <c r="E503" s="29"/>
      <c r="F503" s="29"/>
      <c r="H503" s="29"/>
      <c r="I503" s="29"/>
      <c r="J503" s="17"/>
      <c r="K503" s="5"/>
      <c r="L503" s="5"/>
    </row>
    <row r="504" spans="3:12">
      <c r="C504" s="22"/>
      <c r="E504" s="29"/>
      <c r="F504" s="29"/>
      <c r="H504" s="29"/>
      <c r="I504" s="29"/>
      <c r="J504" s="17"/>
      <c r="K504" s="5"/>
      <c r="L504" s="5"/>
    </row>
    <row r="505" spans="3:12">
      <c r="C505" s="22"/>
      <c r="E505" s="29"/>
      <c r="F505" s="29"/>
      <c r="H505" s="29"/>
      <c r="I505" s="29"/>
      <c r="J505" s="17"/>
      <c r="K505" s="5"/>
      <c r="L505" s="5"/>
    </row>
    <row r="506" spans="3:12">
      <c r="C506" s="22"/>
      <c r="E506" s="29"/>
      <c r="F506" s="29"/>
      <c r="H506" s="29"/>
      <c r="I506" s="29"/>
      <c r="J506" s="17"/>
      <c r="K506" s="5"/>
      <c r="L506" s="5"/>
    </row>
    <row r="507" spans="3:12">
      <c r="C507" s="22"/>
      <c r="E507" s="29"/>
      <c r="F507" s="29"/>
      <c r="H507" s="29"/>
      <c r="I507" s="29"/>
      <c r="J507" s="17"/>
      <c r="K507" s="5"/>
      <c r="L507" s="5"/>
    </row>
    <row r="508" spans="3:12">
      <c r="C508" s="22"/>
      <c r="E508" s="29"/>
      <c r="F508" s="29"/>
      <c r="H508" s="29"/>
      <c r="I508" s="29"/>
      <c r="J508" s="17"/>
      <c r="K508" s="5"/>
      <c r="L508" s="5"/>
    </row>
    <row r="509" spans="3:12">
      <c r="C509" s="22"/>
      <c r="E509" s="29"/>
      <c r="F509" s="29"/>
      <c r="H509" s="29"/>
      <c r="I509" s="29"/>
      <c r="J509" s="17"/>
      <c r="K509" s="5"/>
      <c r="L509" s="5"/>
    </row>
    <row r="510" spans="3:12">
      <c r="C510" s="22"/>
      <c r="E510" s="29"/>
      <c r="F510" s="29"/>
      <c r="H510" s="29"/>
      <c r="I510" s="29"/>
      <c r="J510" s="17"/>
      <c r="K510" s="5"/>
      <c r="L510" s="5"/>
    </row>
    <row r="511" spans="3:12">
      <c r="C511" s="22"/>
      <c r="E511" s="29"/>
      <c r="F511" s="29"/>
      <c r="H511" s="29"/>
      <c r="I511" s="29"/>
      <c r="J511" s="17"/>
      <c r="K511" s="5"/>
      <c r="L511" s="5"/>
    </row>
    <row r="512" spans="3:12">
      <c r="C512" s="22"/>
      <c r="E512" s="29"/>
      <c r="F512" s="29"/>
      <c r="H512" s="29"/>
      <c r="I512" s="29"/>
      <c r="J512" s="17"/>
      <c r="K512" s="5"/>
      <c r="L512" s="5"/>
    </row>
    <row r="513" spans="3:12">
      <c r="C513" s="22"/>
      <c r="E513" s="29"/>
      <c r="F513" s="29"/>
      <c r="H513" s="29"/>
      <c r="I513" s="29"/>
      <c r="J513" s="17"/>
      <c r="K513" s="5"/>
      <c r="L513" s="5"/>
    </row>
    <row r="514" spans="3:12">
      <c r="C514" s="22"/>
      <c r="E514" s="29"/>
      <c r="F514" s="29"/>
      <c r="H514" s="29"/>
      <c r="I514" s="29"/>
      <c r="J514" s="17"/>
      <c r="K514" s="5"/>
      <c r="L514" s="5"/>
    </row>
    <row r="515" spans="3:12">
      <c r="C515" s="22"/>
      <c r="E515" s="29"/>
      <c r="F515" s="29"/>
      <c r="H515" s="29"/>
      <c r="I515" s="29"/>
      <c r="J515" s="17"/>
      <c r="K515" s="5"/>
      <c r="L515" s="5"/>
    </row>
    <row r="516" spans="3:12">
      <c r="C516" s="22"/>
      <c r="E516" s="29"/>
      <c r="F516" s="29"/>
      <c r="H516" s="29"/>
      <c r="I516" s="29"/>
      <c r="J516" s="17"/>
      <c r="K516" s="5"/>
      <c r="L516" s="5"/>
    </row>
    <row r="517" spans="3:12">
      <c r="C517" s="22"/>
      <c r="E517" s="29"/>
      <c r="F517" s="29"/>
      <c r="H517" s="29"/>
      <c r="I517" s="29"/>
      <c r="J517" s="17"/>
      <c r="K517" s="5"/>
      <c r="L517" s="5"/>
    </row>
    <row r="518" spans="3:12">
      <c r="C518" s="22"/>
      <c r="E518" s="29"/>
      <c r="F518" s="29"/>
      <c r="H518" s="29"/>
      <c r="I518" s="29"/>
      <c r="J518" s="17"/>
      <c r="K518" s="5"/>
      <c r="L518" s="5"/>
    </row>
    <row r="519" spans="3:12">
      <c r="C519" s="22"/>
      <c r="E519" s="29"/>
      <c r="F519" s="29"/>
      <c r="H519" s="29"/>
      <c r="I519" s="29"/>
      <c r="J519" s="17"/>
      <c r="K519" s="5"/>
      <c r="L519" s="5"/>
    </row>
    <row r="520" spans="3:12">
      <c r="C520" s="22"/>
      <c r="E520" s="29"/>
      <c r="F520" s="29"/>
      <c r="H520" s="29"/>
      <c r="I520" s="29"/>
      <c r="J520" s="17"/>
      <c r="K520" s="5"/>
      <c r="L520" s="5"/>
    </row>
    <row r="521" spans="3:12">
      <c r="C521" s="22"/>
      <c r="E521" s="29"/>
      <c r="F521" s="29"/>
      <c r="H521" s="29"/>
      <c r="I521" s="29"/>
      <c r="J521" s="17"/>
      <c r="K521" s="5"/>
      <c r="L521" s="5"/>
    </row>
    <row r="522" spans="3:12">
      <c r="C522" s="22"/>
      <c r="E522" s="29"/>
      <c r="F522" s="29"/>
      <c r="H522" s="29"/>
      <c r="I522" s="29"/>
      <c r="J522" s="17"/>
      <c r="K522" s="5"/>
      <c r="L522" s="5"/>
    </row>
    <row r="523" spans="3:12">
      <c r="C523" s="22"/>
      <c r="E523" s="29"/>
      <c r="F523" s="29"/>
      <c r="H523" s="29"/>
      <c r="I523" s="29"/>
      <c r="J523" s="17"/>
      <c r="K523" s="5"/>
      <c r="L523" s="5"/>
    </row>
    <row r="524" spans="3:12">
      <c r="C524" s="22"/>
      <c r="E524" s="29"/>
      <c r="F524" s="29"/>
      <c r="H524" s="29"/>
      <c r="I524" s="29"/>
      <c r="J524" s="17"/>
      <c r="K524" s="5"/>
      <c r="L524" s="5"/>
    </row>
    <row r="525" spans="3:12">
      <c r="C525" s="22"/>
      <c r="E525" s="29"/>
      <c r="F525" s="29"/>
      <c r="H525" s="29"/>
      <c r="I525" s="29"/>
      <c r="J525" s="17"/>
      <c r="K525" s="5"/>
      <c r="L525" s="5"/>
    </row>
    <row r="526" spans="3:12">
      <c r="C526" s="22"/>
      <c r="E526" s="29"/>
      <c r="F526" s="29"/>
      <c r="H526" s="29"/>
      <c r="I526" s="29"/>
      <c r="J526" s="17"/>
      <c r="K526" s="5"/>
      <c r="L526" s="5"/>
    </row>
    <row r="527" spans="3:12">
      <c r="C527" s="22"/>
      <c r="E527" s="29"/>
      <c r="F527" s="29"/>
      <c r="H527" s="29"/>
      <c r="I527" s="29"/>
      <c r="J527" s="17"/>
      <c r="K527" s="5"/>
      <c r="L527" s="5"/>
    </row>
    <row r="528" spans="3:12">
      <c r="C528" s="22"/>
      <c r="E528" s="29"/>
      <c r="F528" s="29"/>
      <c r="H528" s="29"/>
      <c r="I528" s="29"/>
      <c r="J528" s="17"/>
      <c r="K528" s="5"/>
      <c r="L528" s="5"/>
    </row>
    <row r="529" spans="3:12">
      <c r="C529" s="22"/>
      <c r="E529" s="29"/>
      <c r="F529" s="29"/>
      <c r="H529" s="29"/>
      <c r="I529" s="29"/>
      <c r="J529" s="17"/>
      <c r="K529" s="5"/>
      <c r="L529" s="5"/>
    </row>
    <row r="530" spans="3:12">
      <c r="C530" s="22"/>
      <c r="E530" s="29"/>
      <c r="F530" s="29"/>
      <c r="H530" s="29"/>
      <c r="I530" s="29"/>
      <c r="J530" s="17"/>
      <c r="K530" s="5"/>
      <c r="L530" s="5"/>
    </row>
    <row r="531" spans="3:12">
      <c r="C531" s="22"/>
      <c r="E531" s="29"/>
      <c r="F531" s="29"/>
      <c r="H531" s="29"/>
      <c r="I531" s="29"/>
      <c r="J531" s="17"/>
      <c r="K531" s="5"/>
      <c r="L531" s="5"/>
    </row>
    <row r="532" spans="3:12">
      <c r="C532" s="22"/>
      <c r="E532" s="29"/>
      <c r="F532" s="29"/>
      <c r="H532" s="29"/>
      <c r="I532" s="29"/>
      <c r="J532" s="17"/>
      <c r="K532" s="5"/>
      <c r="L532" s="5"/>
    </row>
    <row r="533" spans="3:12">
      <c r="C533" s="22"/>
      <c r="E533" s="29"/>
      <c r="F533" s="29"/>
      <c r="H533" s="29"/>
      <c r="I533" s="29"/>
      <c r="J533" s="17"/>
      <c r="K533" s="5"/>
      <c r="L533" s="5"/>
    </row>
    <row r="534" spans="3:12">
      <c r="C534" s="22"/>
      <c r="E534" s="29"/>
      <c r="F534" s="29"/>
      <c r="H534" s="29"/>
      <c r="I534" s="29"/>
      <c r="J534" s="17"/>
      <c r="K534" s="5"/>
      <c r="L534" s="5"/>
    </row>
    <row r="535" spans="3:12">
      <c r="C535" s="22"/>
      <c r="E535" s="29"/>
      <c r="F535" s="29"/>
      <c r="H535" s="29"/>
      <c r="I535" s="29"/>
      <c r="J535" s="17"/>
      <c r="K535" s="5"/>
      <c r="L535" s="5"/>
    </row>
    <row r="536" spans="3:12">
      <c r="C536" s="22"/>
      <c r="E536" s="29"/>
      <c r="F536" s="29"/>
      <c r="H536" s="29"/>
      <c r="I536" s="29"/>
      <c r="J536" s="17"/>
      <c r="K536" s="5"/>
      <c r="L536" s="5"/>
    </row>
    <row r="537" spans="3:12">
      <c r="C537" s="22"/>
      <c r="E537" s="29"/>
      <c r="F537" s="29"/>
      <c r="H537" s="29"/>
      <c r="I537" s="29"/>
      <c r="J537" s="17"/>
      <c r="K537" s="5"/>
      <c r="L537" s="5"/>
    </row>
    <row r="538" spans="3:12">
      <c r="C538" s="22"/>
      <c r="E538" s="29"/>
      <c r="F538" s="29"/>
      <c r="H538" s="29"/>
      <c r="I538" s="29"/>
      <c r="J538" s="17"/>
      <c r="K538" s="5"/>
      <c r="L538" s="5"/>
    </row>
    <row r="539" spans="3:12">
      <c r="C539" s="22"/>
      <c r="E539" s="29"/>
      <c r="F539" s="29"/>
      <c r="H539" s="29"/>
      <c r="I539" s="29"/>
      <c r="J539" s="17"/>
      <c r="K539" s="5"/>
      <c r="L539" s="5"/>
    </row>
    <row r="540" spans="3:12">
      <c r="C540" s="22"/>
      <c r="E540" s="29"/>
      <c r="F540" s="29"/>
      <c r="H540" s="29"/>
      <c r="I540" s="29"/>
      <c r="J540" s="17"/>
      <c r="K540" s="5"/>
      <c r="L540" s="5"/>
    </row>
    <row r="541" spans="3:12">
      <c r="C541" s="22"/>
      <c r="E541" s="29"/>
      <c r="F541" s="29"/>
      <c r="H541" s="29"/>
      <c r="I541" s="29"/>
      <c r="J541" s="17"/>
      <c r="K541" s="5"/>
      <c r="L541" s="5"/>
    </row>
    <row r="542" spans="3:12">
      <c r="C542" s="22"/>
      <c r="E542" s="29"/>
      <c r="F542" s="29"/>
      <c r="H542" s="29"/>
      <c r="I542" s="29"/>
      <c r="J542" s="17"/>
      <c r="K542" s="5"/>
      <c r="L542" s="5"/>
    </row>
    <row r="543" spans="3:12">
      <c r="C543" s="22"/>
      <c r="E543" s="29"/>
      <c r="F543" s="29"/>
      <c r="H543" s="29"/>
      <c r="I543" s="29"/>
      <c r="J543" s="17"/>
      <c r="K543" s="5"/>
      <c r="L543" s="5"/>
    </row>
    <row r="544" spans="3:12">
      <c r="C544" s="22"/>
      <c r="E544" s="29"/>
      <c r="F544" s="29"/>
      <c r="H544" s="29"/>
      <c r="I544" s="29"/>
      <c r="J544" s="17"/>
      <c r="K544" s="5"/>
      <c r="L544" s="5"/>
    </row>
    <row r="545" spans="3:12">
      <c r="C545" s="22"/>
      <c r="E545" s="29"/>
      <c r="F545" s="29"/>
      <c r="H545" s="29"/>
      <c r="I545" s="29"/>
      <c r="J545" s="17"/>
      <c r="K545" s="5"/>
      <c r="L545" s="5"/>
    </row>
    <row r="546" spans="3:12">
      <c r="C546" s="22"/>
      <c r="E546" s="29"/>
      <c r="F546" s="29"/>
      <c r="H546" s="29"/>
      <c r="I546" s="29"/>
      <c r="J546" s="17"/>
      <c r="K546" s="5"/>
      <c r="L546" s="5"/>
    </row>
    <row r="547" spans="3:12">
      <c r="C547" s="22"/>
      <c r="E547" s="29"/>
      <c r="F547" s="29"/>
      <c r="H547" s="29"/>
      <c r="I547" s="29"/>
      <c r="J547" s="17"/>
      <c r="K547" s="5"/>
      <c r="L547" s="5"/>
    </row>
    <row r="548" spans="3:12">
      <c r="C548" s="22"/>
      <c r="E548" s="29"/>
      <c r="F548" s="29"/>
      <c r="H548" s="29"/>
      <c r="I548" s="29"/>
      <c r="J548" s="17"/>
      <c r="K548" s="5"/>
      <c r="L548" s="5"/>
    </row>
    <row r="549" spans="3:12">
      <c r="C549" s="22"/>
      <c r="E549" s="29"/>
      <c r="F549" s="29"/>
      <c r="H549" s="29"/>
      <c r="I549" s="29"/>
      <c r="J549" s="17"/>
      <c r="K549" s="5"/>
      <c r="L549" s="5"/>
    </row>
    <row r="550" spans="3:12">
      <c r="C550" s="22"/>
      <c r="E550" s="29"/>
      <c r="F550" s="29"/>
      <c r="H550" s="29"/>
      <c r="I550" s="29"/>
      <c r="J550" s="17"/>
      <c r="K550" s="5"/>
      <c r="L550" s="5"/>
    </row>
    <row r="551" spans="3:12">
      <c r="C551" s="22"/>
      <c r="E551" s="29"/>
      <c r="F551" s="29"/>
      <c r="H551" s="29"/>
      <c r="I551" s="29"/>
      <c r="J551" s="17"/>
      <c r="K551" s="5"/>
      <c r="L551" s="5"/>
    </row>
    <row r="552" spans="3:12">
      <c r="C552" s="22"/>
      <c r="E552" s="29"/>
      <c r="F552" s="29"/>
      <c r="H552" s="29"/>
      <c r="I552" s="29"/>
      <c r="J552" s="17"/>
      <c r="K552" s="5"/>
      <c r="L552" s="5"/>
    </row>
    <row r="553" spans="3:12">
      <c r="C553" s="22"/>
      <c r="E553" s="29"/>
      <c r="F553" s="29"/>
      <c r="H553" s="29"/>
      <c r="I553" s="29"/>
      <c r="J553" s="17"/>
      <c r="K553" s="5"/>
      <c r="L553" s="5"/>
    </row>
    <row r="554" spans="3:12">
      <c r="C554" s="22"/>
      <c r="E554" s="29"/>
      <c r="F554" s="29"/>
      <c r="H554" s="29"/>
      <c r="I554" s="29"/>
      <c r="J554" s="17"/>
      <c r="K554" s="5"/>
      <c r="L554" s="5"/>
    </row>
    <row r="555" spans="3:12">
      <c r="C555" s="22"/>
      <c r="E555" s="29"/>
      <c r="F555" s="29"/>
      <c r="H555" s="29"/>
      <c r="I555" s="29"/>
      <c r="J555" s="17"/>
      <c r="K555" s="5"/>
      <c r="L555" s="5"/>
    </row>
    <row r="556" spans="3:12">
      <c r="C556" s="22"/>
      <c r="E556" s="29"/>
      <c r="F556" s="29"/>
      <c r="H556" s="29"/>
      <c r="I556" s="29"/>
      <c r="J556" s="17"/>
      <c r="K556" s="5"/>
      <c r="L556" s="5"/>
    </row>
    <row r="557" spans="3:12">
      <c r="C557" s="22"/>
      <c r="E557" s="29"/>
      <c r="F557" s="29"/>
      <c r="H557" s="29"/>
      <c r="I557" s="29"/>
      <c r="J557" s="17"/>
      <c r="K557" s="5"/>
      <c r="L557" s="5"/>
    </row>
    <row r="558" spans="3:12">
      <c r="C558" s="22"/>
      <c r="E558" s="29"/>
      <c r="F558" s="29"/>
      <c r="H558" s="29"/>
      <c r="I558" s="29"/>
      <c r="J558" s="17"/>
      <c r="K558" s="5"/>
      <c r="L558" s="5"/>
    </row>
    <row r="559" spans="3:12">
      <c r="C559" s="22"/>
      <c r="E559" s="29"/>
      <c r="F559" s="29"/>
      <c r="H559" s="29"/>
      <c r="I559" s="29"/>
      <c r="J559" s="17"/>
      <c r="K559" s="5"/>
      <c r="L559" s="5"/>
    </row>
    <row r="560" spans="3:12">
      <c r="C560" s="22"/>
      <c r="E560" s="29"/>
      <c r="F560" s="29"/>
      <c r="H560" s="29"/>
      <c r="I560" s="29"/>
      <c r="J560" s="17"/>
      <c r="K560" s="5"/>
      <c r="L560" s="5"/>
    </row>
    <row r="561" spans="3:12">
      <c r="C561" s="22"/>
      <c r="E561" s="29"/>
      <c r="F561" s="29"/>
      <c r="H561" s="29"/>
      <c r="I561" s="29"/>
      <c r="J561" s="17"/>
      <c r="K561" s="5"/>
      <c r="L561" s="5"/>
    </row>
    <row r="562" spans="3:12">
      <c r="C562" s="22"/>
      <c r="E562" s="29"/>
      <c r="F562" s="29"/>
      <c r="H562" s="29"/>
      <c r="I562" s="29"/>
      <c r="J562" s="17"/>
      <c r="K562" s="5"/>
      <c r="L562" s="5"/>
    </row>
    <row r="563" spans="3:12">
      <c r="C563" s="22"/>
      <c r="E563" s="29"/>
      <c r="F563" s="29"/>
      <c r="H563" s="29"/>
      <c r="I563" s="29"/>
      <c r="J563" s="17"/>
      <c r="K563" s="5"/>
      <c r="L563" s="5"/>
    </row>
    <row r="564" spans="3:12">
      <c r="C564" s="22"/>
      <c r="E564" s="29"/>
      <c r="F564" s="29"/>
      <c r="H564" s="29"/>
      <c r="I564" s="29"/>
      <c r="J564" s="17"/>
      <c r="K564" s="5"/>
      <c r="L564" s="5"/>
    </row>
    <row r="565" spans="3:12">
      <c r="C565" s="22"/>
      <c r="E565" s="29"/>
      <c r="F565" s="29"/>
      <c r="H565" s="29"/>
      <c r="I565" s="29"/>
      <c r="J565" s="17"/>
      <c r="K565" s="5"/>
      <c r="L565" s="5"/>
    </row>
    <row r="566" spans="3:12">
      <c r="C566" s="22"/>
      <c r="E566" s="29"/>
      <c r="F566" s="29"/>
      <c r="H566" s="29"/>
      <c r="I566" s="29"/>
      <c r="J566" s="17"/>
      <c r="K566" s="5"/>
      <c r="L566" s="5"/>
    </row>
    <row r="567" spans="3:12">
      <c r="C567" s="22"/>
      <c r="E567" s="29"/>
      <c r="F567" s="29"/>
      <c r="H567" s="29"/>
      <c r="I567" s="29"/>
      <c r="J567" s="17"/>
      <c r="K567" s="5"/>
      <c r="L567" s="5"/>
    </row>
    <row r="568" spans="3:12">
      <c r="C568" s="22"/>
      <c r="E568" s="29"/>
      <c r="F568" s="29"/>
      <c r="H568" s="29"/>
      <c r="I568" s="29"/>
      <c r="J568" s="17"/>
      <c r="K568" s="5"/>
      <c r="L568" s="5"/>
    </row>
    <row r="569" spans="3:12">
      <c r="C569" s="22"/>
      <c r="E569" s="29"/>
      <c r="F569" s="29"/>
      <c r="H569" s="29"/>
      <c r="I569" s="29"/>
      <c r="J569" s="17"/>
      <c r="K569" s="5"/>
      <c r="L569" s="5"/>
    </row>
    <row r="570" spans="3:12">
      <c r="C570" s="22"/>
      <c r="E570" s="29"/>
      <c r="F570" s="29"/>
      <c r="H570" s="29"/>
      <c r="I570" s="29"/>
      <c r="J570" s="17"/>
      <c r="K570" s="5"/>
      <c r="L570" s="5"/>
    </row>
    <row r="571" spans="3:12">
      <c r="C571" s="22"/>
      <c r="E571" s="29"/>
      <c r="F571" s="29"/>
      <c r="H571" s="29"/>
      <c r="I571" s="29"/>
      <c r="J571" s="17"/>
      <c r="K571" s="5"/>
      <c r="L571" s="5"/>
    </row>
    <row r="572" spans="3:12">
      <c r="C572" s="22"/>
      <c r="E572" s="29"/>
      <c r="F572" s="29"/>
      <c r="H572" s="29"/>
      <c r="I572" s="29"/>
      <c r="J572" s="17"/>
      <c r="K572" s="5"/>
      <c r="L572" s="5"/>
    </row>
    <row r="573" spans="3:12">
      <c r="C573" s="22"/>
      <c r="E573" s="29"/>
      <c r="F573" s="29"/>
      <c r="H573" s="29"/>
      <c r="I573" s="29"/>
      <c r="J573" s="17"/>
      <c r="K573" s="5"/>
      <c r="L573" s="5"/>
    </row>
    <row r="574" spans="3:12">
      <c r="C574" s="22"/>
      <c r="E574" s="29"/>
      <c r="F574" s="29"/>
      <c r="H574" s="29"/>
      <c r="I574" s="29"/>
      <c r="J574" s="17"/>
      <c r="K574" s="5"/>
      <c r="L574" s="5"/>
    </row>
    <row r="575" spans="3:12">
      <c r="C575" s="22"/>
      <c r="E575" s="29"/>
      <c r="F575" s="29"/>
      <c r="H575" s="29"/>
      <c r="I575" s="29"/>
      <c r="J575" s="17"/>
      <c r="K575" s="5"/>
      <c r="L575" s="5"/>
    </row>
    <row r="576" spans="3:12">
      <c r="C576" s="22"/>
      <c r="E576" s="29"/>
      <c r="F576" s="29"/>
      <c r="H576" s="29"/>
      <c r="I576" s="29"/>
      <c r="J576" s="17"/>
      <c r="K576" s="5"/>
      <c r="L576" s="5"/>
    </row>
    <row r="577" spans="3:12">
      <c r="C577" s="22"/>
      <c r="E577" s="29"/>
      <c r="F577" s="29"/>
      <c r="H577" s="29"/>
      <c r="I577" s="29"/>
      <c r="J577" s="17"/>
      <c r="K577" s="5"/>
      <c r="L577" s="5"/>
    </row>
    <row r="578" spans="3:12">
      <c r="C578" s="22"/>
      <c r="E578" s="29"/>
      <c r="F578" s="29"/>
      <c r="H578" s="29"/>
      <c r="I578" s="29"/>
      <c r="J578" s="17"/>
      <c r="K578" s="5"/>
      <c r="L578" s="5"/>
    </row>
    <row r="579" spans="3:12">
      <c r="C579" s="22"/>
      <c r="E579" s="29"/>
      <c r="F579" s="29"/>
      <c r="H579" s="29"/>
      <c r="I579" s="29"/>
      <c r="J579" s="17"/>
      <c r="K579" s="5"/>
      <c r="L579" s="5"/>
    </row>
    <row r="580" spans="3:12">
      <c r="C580" s="22"/>
      <c r="E580" s="29"/>
      <c r="F580" s="29"/>
      <c r="H580" s="29"/>
      <c r="I580" s="29"/>
      <c r="J580" s="17"/>
      <c r="K580" s="5"/>
      <c r="L580" s="5"/>
    </row>
    <row r="581" spans="3:12">
      <c r="C581" s="22"/>
      <c r="E581" s="29"/>
      <c r="F581" s="29"/>
      <c r="H581" s="29"/>
      <c r="I581" s="29"/>
      <c r="J581" s="17"/>
      <c r="K581" s="5"/>
      <c r="L581" s="5"/>
    </row>
    <row r="582" spans="3:12">
      <c r="C582" s="22"/>
      <c r="E582" s="29"/>
      <c r="F582" s="29"/>
      <c r="H582" s="29"/>
      <c r="I582" s="29"/>
      <c r="J582" s="17"/>
      <c r="K582" s="5"/>
      <c r="L582" s="5"/>
    </row>
    <row r="583" spans="3:12">
      <c r="C583" s="22"/>
      <c r="E583" s="29"/>
      <c r="F583" s="29"/>
      <c r="H583" s="29"/>
      <c r="I583" s="29"/>
      <c r="J583" s="17"/>
      <c r="K583" s="5"/>
      <c r="L583" s="5"/>
    </row>
    <row r="584" spans="3:12">
      <c r="C584" s="22"/>
      <c r="E584" s="29"/>
      <c r="F584" s="29"/>
      <c r="H584" s="29"/>
      <c r="I584" s="29"/>
      <c r="J584" s="17"/>
      <c r="K584" s="5"/>
      <c r="L584" s="5"/>
    </row>
    <row r="585" spans="3:12">
      <c r="C585" s="22"/>
      <c r="E585" s="29"/>
      <c r="F585" s="29"/>
      <c r="H585" s="29"/>
      <c r="I585" s="29"/>
      <c r="J585" s="17"/>
      <c r="K585" s="5"/>
      <c r="L585" s="5"/>
    </row>
    <row r="586" spans="3:12">
      <c r="C586" s="22"/>
      <c r="E586" s="29"/>
      <c r="F586" s="29"/>
      <c r="H586" s="29"/>
      <c r="I586" s="29"/>
      <c r="J586" s="17"/>
      <c r="K586" s="5"/>
      <c r="L586" s="5"/>
    </row>
    <row r="587" spans="3:12">
      <c r="C587" s="22"/>
      <c r="E587" s="29"/>
      <c r="F587" s="29"/>
      <c r="H587" s="29"/>
      <c r="I587" s="29"/>
      <c r="J587" s="17"/>
      <c r="K587" s="5"/>
      <c r="L587" s="5"/>
    </row>
    <row r="588" spans="3:12">
      <c r="C588" s="22"/>
      <c r="E588" s="29"/>
      <c r="F588" s="29"/>
      <c r="H588" s="29"/>
      <c r="I588" s="29"/>
      <c r="J588" s="17"/>
      <c r="K588" s="5"/>
      <c r="L588" s="5"/>
    </row>
    <row r="589" spans="3:12">
      <c r="C589" s="22"/>
      <c r="E589" s="29"/>
      <c r="F589" s="29"/>
      <c r="H589" s="29"/>
      <c r="I589" s="29"/>
      <c r="J589" s="17"/>
      <c r="K589" s="5"/>
      <c r="L589" s="5"/>
    </row>
    <row r="590" spans="3:12">
      <c r="C590" s="22"/>
      <c r="E590" s="29"/>
      <c r="F590" s="29"/>
      <c r="H590" s="29"/>
      <c r="I590" s="29"/>
      <c r="J590" s="17"/>
      <c r="K590" s="5"/>
      <c r="L590" s="5"/>
    </row>
    <row r="591" spans="3:12">
      <c r="C591" s="22"/>
      <c r="E591" s="29"/>
      <c r="F591" s="29"/>
      <c r="H591" s="29"/>
      <c r="I591" s="29"/>
      <c r="J591" s="17"/>
      <c r="K591" s="5"/>
      <c r="L591" s="5"/>
    </row>
    <row r="592" spans="3:12">
      <c r="C592" s="22"/>
      <c r="E592" s="29"/>
      <c r="F592" s="29"/>
      <c r="H592" s="29"/>
      <c r="I592" s="29"/>
      <c r="J592" s="17"/>
      <c r="K592" s="5"/>
      <c r="L592" s="5"/>
    </row>
    <row r="593" spans="3:12">
      <c r="C593" s="22"/>
      <c r="E593" s="29"/>
      <c r="F593" s="29"/>
      <c r="H593" s="29"/>
      <c r="I593" s="29"/>
      <c r="J593" s="17"/>
      <c r="K593" s="5"/>
      <c r="L593" s="5"/>
    </row>
    <row r="594" spans="3:12">
      <c r="C594" s="22"/>
      <c r="E594" s="29"/>
      <c r="F594" s="29"/>
      <c r="H594" s="29"/>
      <c r="I594" s="29"/>
      <c r="J594" s="17"/>
      <c r="K594" s="5"/>
      <c r="L594" s="5"/>
    </row>
    <row r="595" spans="3:12">
      <c r="C595" s="22"/>
      <c r="E595" s="29"/>
      <c r="F595" s="29"/>
      <c r="H595" s="29"/>
      <c r="I595" s="29"/>
      <c r="J595" s="17"/>
      <c r="K595" s="5"/>
      <c r="L595" s="5"/>
    </row>
    <row r="596" spans="3:12">
      <c r="C596" s="22"/>
      <c r="E596" s="29"/>
      <c r="F596" s="29"/>
      <c r="H596" s="29"/>
      <c r="I596" s="29"/>
      <c r="J596" s="17"/>
      <c r="K596" s="5"/>
      <c r="L596" s="5"/>
    </row>
    <row r="597" spans="3:12">
      <c r="C597" s="22"/>
      <c r="E597" s="29"/>
      <c r="F597" s="29"/>
      <c r="H597" s="29"/>
      <c r="I597" s="29"/>
      <c r="J597" s="17"/>
      <c r="K597" s="5"/>
      <c r="L597" s="5"/>
    </row>
    <row r="598" spans="3:12">
      <c r="C598" s="22"/>
      <c r="E598" s="29"/>
      <c r="F598" s="29"/>
      <c r="H598" s="29"/>
      <c r="I598" s="29"/>
      <c r="J598" s="17"/>
      <c r="K598" s="5"/>
      <c r="L598" s="5"/>
    </row>
    <row r="599" spans="3:12">
      <c r="C599" s="22"/>
      <c r="E599" s="29"/>
      <c r="F599" s="29"/>
      <c r="H599" s="29"/>
      <c r="I599" s="29"/>
      <c r="J599" s="17"/>
      <c r="K599" s="5"/>
      <c r="L599" s="5"/>
    </row>
    <row r="600" spans="3:12">
      <c r="C600" s="22"/>
      <c r="E600" s="29"/>
      <c r="F600" s="29"/>
      <c r="H600" s="29"/>
      <c r="I600" s="29"/>
      <c r="J600" s="17"/>
      <c r="K600" s="5"/>
      <c r="L600" s="5"/>
    </row>
    <row r="601" spans="3:12">
      <c r="C601" s="22"/>
      <c r="E601" s="29"/>
      <c r="F601" s="29"/>
      <c r="H601" s="29"/>
      <c r="I601" s="29"/>
      <c r="J601" s="17"/>
      <c r="K601" s="5"/>
      <c r="L601" s="5"/>
    </row>
    <row r="602" spans="3:12">
      <c r="C602" s="22"/>
      <c r="E602" s="29"/>
      <c r="F602" s="29"/>
      <c r="H602" s="29"/>
      <c r="I602" s="29"/>
      <c r="J602" s="17"/>
      <c r="K602" s="5"/>
      <c r="L602" s="5"/>
    </row>
    <row r="603" spans="3:12">
      <c r="C603" s="22"/>
      <c r="E603" s="29"/>
      <c r="F603" s="29"/>
      <c r="H603" s="29"/>
      <c r="I603" s="29"/>
      <c r="J603" s="17"/>
      <c r="K603" s="5"/>
      <c r="L603" s="5"/>
    </row>
    <row r="604" spans="3:12">
      <c r="C604" s="22"/>
      <c r="E604" s="29"/>
      <c r="F604" s="29"/>
      <c r="H604" s="29"/>
      <c r="I604" s="29"/>
      <c r="J604" s="17"/>
      <c r="K604" s="5"/>
      <c r="L604" s="5"/>
    </row>
    <row r="605" spans="3:12">
      <c r="C605" s="22"/>
      <c r="E605" s="29"/>
      <c r="F605" s="29"/>
      <c r="H605" s="29"/>
      <c r="I605" s="29"/>
      <c r="J605" s="17"/>
      <c r="K605" s="5"/>
      <c r="L605" s="5"/>
    </row>
    <row r="606" spans="3:12">
      <c r="C606" s="22"/>
      <c r="E606" s="29"/>
      <c r="F606" s="29"/>
      <c r="H606" s="29"/>
      <c r="I606" s="29"/>
      <c r="J606" s="17"/>
      <c r="K606" s="5"/>
      <c r="L606" s="5"/>
    </row>
    <row r="607" spans="3:12">
      <c r="C607" s="22"/>
      <c r="E607" s="29"/>
      <c r="F607" s="29"/>
      <c r="H607" s="29"/>
      <c r="I607" s="29"/>
      <c r="J607" s="17"/>
      <c r="K607" s="5"/>
      <c r="L607" s="5"/>
    </row>
    <row r="608" spans="3:12">
      <c r="C608" s="22"/>
      <c r="E608" s="29"/>
      <c r="F608" s="29"/>
      <c r="H608" s="29"/>
      <c r="I608" s="29"/>
      <c r="J608" s="17"/>
      <c r="K608" s="5"/>
      <c r="L608" s="5"/>
    </row>
    <row r="609" spans="3:12">
      <c r="C609" s="22"/>
      <c r="E609" s="29"/>
      <c r="F609" s="29"/>
      <c r="H609" s="29"/>
      <c r="I609" s="29"/>
      <c r="J609" s="17"/>
      <c r="K609" s="5"/>
      <c r="L609" s="5"/>
    </row>
    <row r="610" spans="3:12">
      <c r="C610" s="22"/>
      <c r="E610" s="29"/>
      <c r="F610" s="29"/>
      <c r="H610" s="29"/>
      <c r="I610" s="29"/>
      <c r="J610" s="17"/>
      <c r="K610" s="5"/>
      <c r="L610" s="5"/>
    </row>
    <row r="611" spans="3:12">
      <c r="C611" s="22"/>
      <c r="E611" s="29"/>
      <c r="F611" s="29"/>
      <c r="H611" s="29"/>
      <c r="I611" s="29"/>
      <c r="J611" s="17"/>
      <c r="K611" s="5"/>
      <c r="L611" s="5"/>
    </row>
    <row r="612" spans="3:12">
      <c r="C612" s="22"/>
      <c r="E612" s="29"/>
      <c r="F612" s="29"/>
      <c r="H612" s="29"/>
      <c r="I612" s="29"/>
      <c r="J612" s="17"/>
      <c r="K612" s="5"/>
      <c r="L612" s="5"/>
    </row>
    <row r="613" spans="3:12">
      <c r="C613" s="22"/>
      <c r="E613" s="29"/>
      <c r="F613" s="29"/>
      <c r="H613" s="29"/>
      <c r="I613" s="29"/>
      <c r="J613" s="17"/>
      <c r="K613" s="5"/>
      <c r="L613" s="5"/>
    </row>
    <row r="614" spans="3:12">
      <c r="C614" s="22"/>
      <c r="E614" s="29"/>
      <c r="F614" s="29"/>
      <c r="H614" s="29"/>
      <c r="I614" s="29"/>
      <c r="J614" s="17"/>
      <c r="K614" s="5"/>
      <c r="L614" s="5"/>
    </row>
    <row r="615" spans="3:12">
      <c r="C615" s="22"/>
      <c r="E615" s="29"/>
      <c r="F615" s="29"/>
      <c r="H615" s="29"/>
      <c r="I615" s="29"/>
      <c r="J615" s="17"/>
      <c r="K615" s="5"/>
      <c r="L615" s="5"/>
    </row>
    <row r="616" spans="3:12">
      <c r="C616" s="22"/>
      <c r="E616" s="29"/>
      <c r="F616" s="29"/>
      <c r="H616" s="29"/>
      <c r="I616" s="29"/>
      <c r="J616" s="17"/>
      <c r="K616" s="5"/>
      <c r="L616" s="5"/>
    </row>
    <row r="617" spans="3:12">
      <c r="C617" s="22"/>
      <c r="E617" s="29"/>
      <c r="F617" s="29"/>
      <c r="H617" s="29"/>
      <c r="I617" s="29"/>
      <c r="J617" s="17"/>
      <c r="K617" s="5"/>
      <c r="L617" s="5"/>
    </row>
    <row r="618" spans="3:12">
      <c r="C618" s="22"/>
      <c r="E618" s="29"/>
      <c r="F618" s="29"/>
      <c r="H618" s="29"/>
      <c r="I618" s="29"/>
      <c r="J618" s="17"/>
      <c r="K618" s="5"/>
      <c r="L618" s="5"/>
    </row>
    <row r="619" spans="3:12">
      <c r="C619" s="22"/>
      <c r="E619" s="29"/>
      <c r="F619" s="29"/>
      <c r="H619" s="29"/>
      <c r="I619" s="29"/>
      <c r="J619" s="17"/>
      <c r="K619" s="5"/>
      <c r="L619" s="5"/>
    </row>
    <row r="620" spans="3:12">
      <c r="C620" s="22"/>
      <c r="E620" s="29"/>
      <c r="F620" s="29"/>
      <c r="H620" s="29"/>
      <c r="I620" s="29"/>
      <c r="J620" s="17"/>
      <c r="K620" s="5"/>
      <c r="L620" s="5"/>
    </row>
    <row r="621" spans="3:12">
      <c r="C621" s="22"/>
      <c r="E621" s="29"/>
      <c r="F621" s="29"/>
      <c r="H621" s="29"/>
      <c r="I621" s="29"/>
      <c r="J621" s="17"/>
      <c r="K621" s="5"/>
      <c r="L621" s="5"/>
    </row>
    <row r="622" spans="3:12">
      <c r="C622" s="22"/>
      <c r="E622" s="29"/>
      <c r="F622" s="29"/>
      <c r="H622" s="29"/>
      <c r="I622" s="29"/>
      <c r="J622" s="17"/>
      <c r="K622" s="5"/>
      <c r="L622" s="5"/>
    </row>
    <row r="623" spans="3:12">
      <c r="C623" s="22"/>
      <c r="E623" s="29"/>
      <c r="F623" s="29"/>
      <c r="H623" s="29"/>
      <c r="I623" s="29"/>
      <c r="J623" s="17"/>
      <c r="K623" s="5"/>
      <c r="L623" s="5"/>
    </row>
    <row r="624" spans="3:12">
      <c r="C624" s="22"/>
      <c r="E624" s="29"/>
      <c r="F624" s="29"/>
      <c r="H624" s="29"/>
      <c r="I624" s="29"/>
      <c r="J624" s="17"/>
      <c r="K624" s="5"/>
      <c r="L624" s="5"/>
    </row>
    <row r="625" spans="3:12">
      <c r="C625" s="22"/>
      <c r="E625" s="29"/>
      <c r="F625" s="29"/>
      <c r="H625" s="29"/>
      <c r="I625" s="29"/>
      <c r="J625" s="17"/>
      <c r="K625" s="5"/>
      <c r="L625" s="5"/>
    </row>
    <row r="626" spans="3:12">
      <c r="C626" s="22"/>
      <c r="E626" s="29"/>
      <c r="F626" s="29"/>
      <c r="H626" s="29"/>
      <c r="I626" s="29"/>
      <c r="J626" s="17"/>
      <c r="K626" s="5"/>
      <c r="L626" s="5"/>
    </row>
    <row r="627" spans="3:12">
      <c r="C627" s="22"/>
      <c r="E627" s="29"/>
      <c r="F627" s="29"/>
      <c r="H627" s="29"/>
      <c r="I627" s="29"/>
      <c r="J627" s="17"/>
      <c r="K627" s="5"/>
      <c r="L627" s="5"/>
    </row>
    <row r="628" spans="3:12">
      <c r="C628" s="22"/>
      <c r="E628" s="29"/>
      <c r="F628" s="29"/>
      <c r="H628" s="29"/>
      <c r="I628" s="29"/>
      <c r="J628" s="17"/>
      <c r="K628" s="5"/>
      <c r="L628" s="5"/>
    </row>
    <row r="629" spans="3:12">
      <c r="C629" s="22"/>
      <c r="E629" s="29"/>
      <c r="F629" s="29"/>
      <c r="H629" s="29"/>
      <c r="I629" s="29"/>
      <c r="J629" s="17"/>
      <c r="K629" s="5"/>
      <c r="L629" s="5"/>
    </row>
    <row r="630" spans="3:12">
      <c r="C630" s="22"/>
      <c r="E630" s="29"/>
      <c r="F630" s="29"/>
      <c r="H630" s="29"/>
      <c r="I630" s="29"/>
      <c r="J630" s="17"/>
      <c r="K630" s="5"/>
      <c r="L630" s="5"/>
    </row>
    <row r="631" spans="3:12">
      <c r="C631" s="22"/>
      <c r="E631" s="29"/>
      <c r="F631" s="29"/>
      <c r="H631" s="29"/>
      <c r="I631" s="29"/>
      <c r="J631" s="17"/>
      <c r="K631" s="5"/>
      <c r="L631" s="5"/>
    </row>
    <row r="632" spans="3:12">
      <c r="C632" s="22"/>
      <c r="E632" s="29"/>
      <c r="F632" s="29"/>
      <c r="H632" s="29"/>
      <c r="I632" s="29"/>
      <c r="J632" s="17"/>
      <c r="K632" s="5"/>
      <c r="L632" s="5"/>
    </row>
    <row r="633" spans="3:12">
      <c r="C633" s="22"/>
      <c r="E633" s="29"/>
      <c r="F633" s="29"/>
      <c r="H633" s="29"/>
      <c r="I633" s="29"/>
      <c r="J633" s="17"/>
      <c r="K633" s="5"/>
      <c r="L633" s="5"/>
    </row>
    <row r="634" spans="3:12">
      <c r="C634" s="22"/>
      <c r="E634" s="29"/>
      <c r="F634" s="29"/>
      <c r="H634" s="29"/>
      <c r="I634" s="29"/>
      <c r="J634" s="17"/>
      <c r="K634" s="5"/>
      <c r="L634" s="5"/>
    </row>
    <row r="635" spans="3:12">
      <c r="C635" s="22"/>
      <c r="E635" s="29"/>
      <c r="F635" s="29"/>
      <c r="H635" s="29"/>
      <c r="I635" s="29"/>
      <c r="J635" s="17"/>
      <c r="K635" s="5"/>
      <c r="L635" s="5"/>
    </row>
    <row r="636" spans="3:12">
      <c r="C636" s="22"/>
      <c r="E636" s="29"/>
      <c r="F636" s="29"/>
      <c r="H636" s="29"/>
      <c r="I636" s="29"/>
      <c r="J636" s="17"/>
      <c r="K636" s="5"/>
      <c r="L636" s="5"/>
    </row>
    <row r="637" spans="3:12">
      <c r="C637" s="22"/>
      <c r="E637" s="29"/>
      <c r="F637" s="29"/>
      <c r="H637" s="29"/>
      <c r="I637" s="29"/>
      <c r="J637" s="17"/>
      <c r="K637" s="5"/>
      <c r="L637" s="5"/>
    </row>
    <row r="638" spans="3:12">
      <c r="C638" s="22"/>
      <c r="E638" s="29"/>
      <c r="F638" s="29"/>
      <c r="H638" s="29"/>
      <c r="I638" s="29"/>
      <c r="J638" s="17"/>
      <c r="K638" s="5"/>
      <c r="L638" s="5"/>
    </row>
    <row r="639" spans="3:12">
      <c r="C639" s="22"/>
      <c r="E639" s="29"/>
      <c r="F639" s="29"/>
      <c r="H639" s="29"/>
      <c r="I639" s="29"/>
      <c r="J639" s="17"/>
      <c r="K639" s="5"/>
      <c r="L639" s="5"/>
    </row>
    <row r="640" spans="3:12">
      <c r="C640" s="22"/>
      <c r="E640" s="29"/>
      <c r="F640" s="29"/>
      <c r="H640" s="29"/>
      <c r="I640" s="29"/>
      <c r="J640" s="17"/>
      <c r="K640" s="5"/>
      <c r="L640" s="5"/>
    </row>
    <row r="641" spans="3:12">
      <c r="C641" s="22"/>
      <c r="E641" s="29"/>
      <c r="F641" s="29"/>
      <c r="H641" s="29"/>
      <c r="I641" s="29"/>
      <c r="J641" s="17"/>
      <c r="K641" s="5"/>
      <c r="L641" s="5"/>
    </row>
    <row r="642" spans="3:12">
      <c r="C642" s="22"/>
      <c r="E642" s="29"/>
      <c r="F642" s="29"/>
      <c r="H642" s="29"/>
      <c r="I642" s="29"/>
      <c r="J642" s="17"/>
      <c r="K642" s="5"/>
      <c r="L642" s="5"/>
    </row>
    <row r="643" spans="3:12">
      <c r="C643" s="22"/>
      <c r="E643" s="29"/>
      <c r="F643" s="29"/>
      <c r="H643" s="29"/>
      <c r="I643" s="29"/>
      <c r="J643" s="17"/>
      <c r="K643" s="5"/>
      <c r="L643" s="5"/>
    </row>
    <row r="644" spans="3:12">
      <c r="C644" s="22"/>
      <c r="E644" s="29"/>
      <c r="F644" s="29"/>
      <c r="H644" s="29"/>
      <c r="I644" s="29"/>
      <c r="J644" s="17"/>
      <c r="K644" s="5"/>
      <c r="L644" s="5"/>
    </row>
    <row r="645" spans="3:12">
      <c r="C645" s="22"/>
      <c r="E645" s="29"/>
      <c r="F645" s="29"/>
      <c r="H645" s="29"/>
      <c r="I645" s="29"/>
      <c r="J645" s="17"/>
      <c r="K645" s="5"/>
      <c r="L645" s="5"/>
    </row>
    <row r="646" spans="3:12">
      <c r="C646" s="22"/>
      <c r="E646" s="29"/>
      <c r="F646" s="29"/>
      <c r="H646" s="29"/>
      <c r="I646" s="29"/>
      <c r="J646" s="17"/>
      <c r="K646" s="5"/>
      <c r="L646" s="5"/>
    </row>
    <row r="647" spans="3:12">
      <c r="C647" s="22"/>
      <c r="E647" s="29"/>
      <c r="F647" s="29"/>
      <c r="H647" s="29"/>
      <c r="I647" s="29"/>
      <c r="J647" s="17"/>
      <c r="K647" s="5"/>
      <c r="L647" s="5"/>
    </row>
    <row r="648" spans="3:12">
      <c r="C648" s="22"/>
      <c r="E648" s="29"/>
      <c r="F648" s="29"/>
      <c r="H648" s="29"/>
      <c r="I648" s="29"/>
      <c r="J648" s="17"/>
      <c r="K648" s="5"/>
      <c r="L648" s="5"/>
    </row>
    <row r="649" spans="3:12">
      <c r="C649" s="22"/>
      <c r="E649" s="29"/>
      <c r="F649" s="29"/>
      <c r="H649" s="29"/>
      <c r="I649" s="29"/>
      <c r="J649" s="17"/>
      <c r="K649" s="5"/>
      <c r="L649" s="5"/>
    </row>
    <row r="650" spans="3:12">
      <c r="C650" s="22"/>
      <c r="E650" s="29"/>
      <c r="F650" s="29"/>
      <c r="H650" s="29"/>
      <c r="I650" s="29"/>
      <c r="J650" s="17"/>
      <c r="K650" s="5"/>
      <c r="L650" s="5"/>
    </row>
    <row r="651" spans="3:12">
      <c r="C651" s="22"/>
      <c r="E651" s="29"/>
      <c r="F651" s="29"/>
      <c r="H651" s="29"/>
      <c r="I651" s="29"/>
      <c r="J651" s="17"/>
      <c r="K651" s="5"/>
      <c r="L651" s="5"/>
    </row>
    <row r="652" spans="3:12">
      <c r="C652" s="22"/>
      <c r="E652" s="29"/>
      <c r="F652" s="29"/>
      <c r="H652" s="29"/>
      <c r="I652" s="29"/>
      <c r="J652" s="17"/>
      <c r="K652" s="5"/>
      <c r="L652" s="5"/>
    </row>
    <row r="653" spans="3:12">
      <c r="C653" s="22"/>
      <c r="E653" s="29"/>
      <c r="F653" s="29"/>
      <c r="H653" s="29"/>
      <c r="I653" s="29"/>
      <c r="J653" s="17"/>
      <c r="K653" s="5"/>
      <c r="L653" s="5"/>
    </row>
    <row r="654" spans="3:12">
      <c r="C654" s="22"/>
      <c r="E654" s="29"/>
      <c r="F654" s="29"/>
      <c r="H654" s="29"/>
      <c r="I654" s="29"/>
      <c r="J654" s="17"/>
      <c r="K654" s="5"/>
      <c r="L654" s="5"/>
    </row>
    <row r="655" spans="3:12">
      <c r="C655" s="22"/>
      <c r="E655" s="29"/>
      <c r="F655" s="29"/>
      <c r="H655" s="29"/>
      <c r="I655" s="29"/>
      <c r="J655" s="17"/>
      <c r="K655" s="5"/>
      <c r="L655" s="5"/>
    </row>
    <row r="656" spans="3:12">
      <c r="C656" s="22"/>
      <c r="E656" s="29"/>
      <c r="F656" s="29"/>
      <c r="H656" s="29"/>
      <c r="I656" s="29"/>
      <c r="J656" s="17"/>
      <c r="K656" s="5"/>
      <c r="L656" s="5"/>
    </row>
    <row r="657" spans="3:12">
      <c r="C657" s="22"/>
      <c r="E657" s="29"/>
      <c r="F657" s="29"/>
      <c r="H657" s="29"/>
      <c r="I657" s="29"/>
      <c r="J657" s="17"/>
      <c r="K657" s="5"/>
      <c r="L657" s="5"/>
    </row>
    <row r="658" spans="3:12">
      <c r="C658" s="22"/>
      <c r="E658" s="29"/>
      <c r="F658" s="29"/>
      <c r="H658" s="29"/>
      <c r="I658" s="29"/>
      <c r="J658" s="17"/>
      <c r="K658" s="5"/>
      <c r="L658" s="5"/>
    </row>
    <row r="659" spans="3:12">
      <c r="C659" s="22"/>
      <c r="E659" s="29"/>
      <c r="F659" s="29"/>
      <c r="H659" s="29"/>
      <c r="I659" s="29"/>
      <c r="J659" s="17"/>
      <c r="K659" s="5"/>
      <c r="L659" s="5"/>
    </row>
    <row r="660" spans="3:12">
      <c r="C660" s="22"/>
      <c r="E660" s="29"/>
      <c r="F660" s="29"/>
      <c r="H660" s="29"/>
      <c r="I660" s="29"/>
      <c r="J660" s="17"/>
      <c r="K660" s="5"/>
      <c r="L660" s="5"/>
    </row>
    <row r="661" spans="3:12">
      <c r="C661" s="22"/>
      <c r="E661" s="29"/>
      <c r="F661" s="29"/>
      <c r="H661" s="29"/>
      <c r="I661" s="29"/>
      <c r="J661" s="17"/>
      <c r="K661" s="5"/>
      <c r="L661" s="5"/>
    </row>
    <row r="662" spans="3:12">
      <c r="C662" s="22"/>
      <c r="E662" s="29"/>
      <c r="F662" s="29"/>
      <c r="H662" s="29"/>
      <c r="I662" s="29"/>
      <c r="J662" s="17"/>
      <c r="K662" s="5"/>
      <c r="L662" s="5"/>
    </row>
    <row r="663" spans="3:12">
      <c r="C663" s="22"/>
      <c r="E663" s="29"/>
      <c r="F663" s="29"/>
      <c r="H663" s="29"/>
      <c r="I663" s="29"/>
      <c r="J663" s="17"/>
      <c r="K663" s="5"/>
      <c r="L663" s="5"/>
    </row>
    <row r="664" spans="3:12">
      <c r="C664" s="22"/>
      <c r="E664" s="29"/>
      <c r="F664" s="29"/>
      <c r="H664" s="29"/>
      <c r="I664" s="29"/>
      <c r="J664" s="17"/>
      <c r="K664" s="5"/>
      <c r="L664" s="5"/>
    </row>
    <row r="665" spans="3:12">
      <c r="C665" s="22"/>
      <c r="E665" s="29"/>
      <c r="F665" s="29"/>
      <c r="H665" s="29"/>
      <c r="I665" s="29"/>
      <c r="J665" s="17"/>
      <c r="K665" s="5"/>
      <c r="L665" s="5"/>
    </row>
    <row r="666" spans="3:12">
      <c r="C666" s="22"/>
      <c r="E666" s="29"/>
      <c r="F666" s="29"/>
      <c r="H666" s="29"/>
      <c r="I666" s="29"/>
      <c r="J666" s="17"/>
      <c r="K666" s="5"/>
      <c r="L666" s="5"/>
    </row>
    <row r="667" spans="3:12">
      <c r="C667" s="22"/>
      <c r="E667" s="29"/>
      <c r="F667" s="29"/>
      <c r="H667" s="29"/>
      <c r="I667" s="29"/>
      <c r="J667" s="17"/>
      <c r="K667" s="5"/>
      <c r="L667" s="5"/>
    </row>
    <row r="668" spans="3:12">
      <c r="C668" s="22"/>
      <c r="E668" s="29"/>
      <c r="F668" s="29"/>
      <c r="H668" s="29"/>
      <c r="I668" s="29"/>
      <c r="J668" s="17"/>
      <c r="K668" s="5"/>
      <c r="L668" s="5"/>
    </row>
    <row r="669" spans="3:12">
      <c r="C669" s="22"/>
      <c r="E669" s="29"/>
      <c r="F669" s="29"/>
      <c r="H669" s="29"/>
      <c r="I669" s="29"/>
      <c r="J669" s="17"/>
      <c r="K669" s="5"/>
      <c r="L669" s="5"/>
    </row>
    <row r="670" spans="3:12">
      <c r="C670" s="22"/>
      <c r="E670" s="29"/>
      <c r="F670" s="29"/>
      <c r="H670" s="29"/>
      <c r="I670" s="29"/>
      <c r="J670" s="17"/>
      <c r="K670" s="5"/>
      <c r="L670" s="5"/>
    </row>
    <row r="671" spans="3:12">
      <c r="C671" s="22"/>
      <c r="E671" s="29"/>
      <c r="F671" s="29"/>
      <c r="H671" s="29"/>
      <c r="I671" s="29"/>
      <c r="J671" s="17"/>
      <c r="K671" s="5"/>
      <c r="L671" s="5"/>
    </row>
    <row r="672" spans="3:12">
      <c r="C672" s="22"/>
      <c r="E672" s="29"/>
      <c r="F672" s="29"/>
      <c r="H672" s="29"/>
      <c r="I672" s="29"/>
      <c r="J672" s="17"/>
      <c r="K672" s="5"/>
      <c r="L672" s="5"/>
    </row>
    <row r="673" spans="3:12">
      <c r="C673" s="22"/>
      <c r="E673" s="29"/>
      <c r="F673" s="29"/>
      <c r="H673" s="29"/>
      <c r="I673" s="29"/>
      <c r="J673" s="17"/>
      <c r="K673" s="5"/>
      <c r="L673" s="5"/>
    </row>
    <row r="674" spans="3:12">
      <c r="C674" s="22"/>
      <c r="E674" s="29"/>
      <c r="F674" s="29"/>
      <c r="H674" s="29"/>
      <c r="I674" s="29"/>
      <c r="J674" s="17"/>
      <c r="K674" s="5"/>
      <c r="L674" s="5"/>
    </row>
    <row r="675" spans="3:12">
      <c r="C675" s="22"/>
      <c r="E675" s="29"/>
      <c r="F675" s="29"/>
      <c r="H675" s="29"/>
      <c r="I675" s="29"/>
      <c r="J675" s="17"/>
      <c r="K675" s="5"/>
      <c r="L675" s="5"/>
    </row>
    <row r="676" spans="3:12">
      <c r="C676" s="22"/>
      <c r="E676" s="29"/>
      <c r="F676" s="29"/>
      <c r="H676" s="29"/>
      <c r="I676" s="29"/>
      <c r="J676" s="17"/>
      <c r="K676" s="5"/>
      <c r="L676" s="5"/>
    </row>
    <row r="677" spans="3:12">
      <c r="C677" s="22"/>
      <c r="E677" s="29"/>
      <c r="F677" s="29"/>
      <c r="H677" s="29"/>
      <c r="I677" s="29"/>
      <c r="J677" s="17"/>
      <c r="K677" s="5"/>
      <c r="L677" s="5"/>
    </row>
    <row r="678" spans="3:12">
      <c r="C678" s="22"/>
      <c r="E678" s="29"/>
      <c r="F678" s="29"/>
      <c r="H678" s="29"/>
      <c r="I678" s="29"/>
      <c r="J678" s="17"/>
      <c r="K678" s="5"/>
      <c r="L678" s="5"/>
    </row>
    <row r="679" spans="3:12">
      <c r="C679" s="22"/>
      <c r="E679" s="29"/>
      <c r="F679" s="29"/>
      <c r="H679" s="29"/>
      <c r="I679" s="29"/>
      <c r="J679" s="17"/>
      <c r="K679" s="5"/>
      <c r="L679" s="5"/>
    </row>
    <row r="680" spans="3:12">
      <c r="C680" s="22"/>
      <c r="E680" s="29"/>
      <c r="F680" s="29"/>
      <c r="H680" s="29"/>
      <c r="I680" s="29"/>
      <c r="J680" s="17"/>
      <c r="K680" s="5"/>
      <c r="L680" s="5"/>
    </row>
    <row r="681" spans="3:12">
      <c r="C681" s="22"/>
      <c r="E681" s="29"/>
      <c r="F681" s="29"/>
      <c r="H681" s="29"/>
      <c r="I681" s="29"/>
      <c r="J681" s="17"/>
      <c r="K681" s="5"/>
      <c r="L681" s="5"/>
    </row>
    <row r="682" spans="3:12">
      <c r="C682" s="22"/>
      <c r="E682" s="29"/>
      <c r="F682" s="29"/>
      <c r="H682" s="29"/>
      <c r="I682" s="29"/>
      <c r="J682" s="17"/>
      <c r="K682" s="5"/>
      <c r="L682" s="5"/>
    </row>
    <row r="683" spans="3:12">
      <c r="C683" s="22"/>
      <c r="E683" s="29"/>
      <c r="F683" s="29"/>
      <c r="H683" s="29"/>
      <c r="I683" s="29"/>
      <c r="J683" s="17"/>
      <c r="K683" s="5"/>
      <c r="L683" s="5"/>
    </row>
    <row r="684" spans="3:12">
      <c r="C684" s="22"/>
      <c r="E684" s="29"/>
      <c r="F684" s="29"/>
      <c r="H684" s="29"/>
      <c r="I684" s="29"/>
      <c r="J684" s="17"/>
      <c r="K684" s="5"/>
      <c r="L684" s="5"/>
    </row>
    <row r="685" spans="3:12">
      <c r="C685" s="22"/>
      <c r="E685" s="29"/>
      <c r="F685" s="29"/>
      <c r="H685" s="29"/>
      <c r="I685" s="29"/>
      <c r="J685" s="17"/>
      <c r="K685" s="5"/>
      <c r="L685" s="5"/>
    </row>
    <row r="686" spans="3:12">
      <c r="C686" s="22"/>
      <c r="E686" s="29"/>
      <c r="F686" s="29"/>
      <c r="H686" s="29"/>
      <c r="I686" s="29"/>
      <c r="J686" s="17"/>
      <c r="K686" s="5"/>
      <c r="L686" s="5"/>
    </row>
    <row r="687" spans="3:12">
      <c r="C687" s="22"/>
      <c r="E687" s="29"/>
      <c r="F687" s="29"/>
      <c r="H687" s="29"/>
      <c r="I687" s="29"/>
      <c r="J687" s="17"/>
      <c r="K687" s="5"/>
      <c r="L687" s="5"/>
    </row>
    <row r="688" spans="3:12">
      <c r="C688" s="22"/>
      <c r="E688" s="29"/>
      <c r="F688" s="29"/>
      <c r="H688" s="29"/>
      <c r="I688" s="29"/>
      <c r="J688" s="17"/>
      <c r="K688" s="5"/>
      <c r="L688" s="5"/>
    </row>
    <row r="689" spans="3:12">
      <c r="C689" s="22"/>
      <c r="E689" s="29"/>
      <c r="F689" s="29"/>
      <c r="H689" s="29"/>
      <c r="I689" s="29"/>
      <c r="J689" s="17"/>
      <c r="K689" s="5"/>
      <c r="L689" s="5"/>
    </row>
    <row r="690" spans="3:12">
      <c r="C690" s="22"/>
      <c r="E690" s="29"/>
      <c r="F690" s="29"/>
      <c r="H690" s="29"/>
      <c r="I690" s="29"/>
      <c r="J690" s="17"/>
      <c r="K690" s="5"/>
      <c r="L690" s="5"/>
    </row>
    <row r="691" spans="3:12">
      <c r="C691" s="22"/>
      <c r="E691" s="29"/>
      <c r="F691" s="29"/>
      <c r="H691" s="29"/>
      <c r="I691" s="29"/>
      <c r="J691" s="17"/>
      <c r="K691" s="5"/>
      <c r="L691" s="5"/>
    </row>
    <row r="692" spans="3:12">
      <c r="C692" s="22"/>
      <c r="E692" s="29"/>
      <c r="F692" s="29"/>
      <c r="H692" s="29"/>
      <c r="I692" s="29"/>
      <c r="J692" s="17"/>
      <c r="K692" s="5"/>
      <c r="L692" s="5"/>
    </row>
    <row r="693" spans="3:12">
      <c r="C693" s="22"/>
      <c r="E693" s="29"/>
      <c r="F693" s="29"/>
      <c r="H693" s="29"/>
      <c r="I693" s="29"/>
      <c r="J693" s="17"/>
      <c r="K693" s="5"/>
      <c r="L693" s="5"/>
    </row>
    <row r="694" spans="3:12">
      <c r="C694" s="22"/>
      <c r="E694" s="29"/>
      <c r="F694" s="29"/>
      <c r="H694" s="29"/>
      <c r="I694" s="29"/>
      <c r="J694" s="17"/>
      <c r="K694" s="5"/>
      <c r="L694" s="5"/>
    </row>
    <row r="695" spans="3:12">
      <c r="C695" s="22"/>
      <c r="E695" s="29"/>
      <c r="F695" s="29"/>
      <c r="H695" s="29"/>
      <c r="I695" s="29"/>
      <c r="J695" s="17"/>
      <c r="K695" s="5"/>
      <c r="L695" s="5"/>
    </row>
    <row r="696" spans="3:12">
      <c r="C696" s="22"/>
      <c r="E696" s="29"/>
      <c r="F696" s="29"/>
      <c r="H696" s="29"/>
      <c r="I696" s="29"/>
      <c r="J696" s="17"/>
      <c r="K696" s="5"/>
      <c r="L696" s="5"/>
    </row>
    <row r="697" spans="3:12">
      <c r="C697" s="22"/>
      <c r="E697" s="29"/>
      <c r="F697" s="29"/>
      <c r="H697" s="29"/>
      <c r="I697" s="29"/>
      <c r="J697" s="17"/>
      <c r="K697" s="5"/>
      <c r="L697" s="5"/>
    </row>
    <row r="698" spans="3:12">
      <c r="C698" s="22"/>
      <c r="E698" s="29"/>
      <c r="F698" s="29"/>
      <c r="H698" s="29"/>
      <c r="I698" s="29"/>
      <c r="J698" s="17"/>
      <c r="K698" s="5"/>
      <c r="L698" s="5"/>
    </row>
    <row r="699" spans="3:12">
      <c r="C699" s="22"/>
      <c r="E699" s="29"/>
      <c r="F699" s="29"/>
      <c r="H699" s="29"/>
      <c r="I699" s="29"/>
      <c r="J699" s="17"/>
      <c r="K699" s="5"/>
      <c r="L699" s="5"/>
    </row>
    <row r="700" spans="3:12">
      <c r="C700" s="22"/>
      <c r="E700" s="29"/>
      <c r="F700" s="29"/>
      <c r="H700" s="29"/>
      <c r="I700" s="29"/>
      <c r="J700" s="17"/>
      <c r="K700" s="5"/>
      <c r="L700" s="5"/>
    </row>
    <row r="701" spans="3:12">
      <c r="C701" s="22"/>
      <c r="E701" s="29"/>
      <c r="F701" s="29"/>
      <c r="H701" s="29"/>
      <c r="I701" s="29"/>
      <c r="J701" s="17"/>
      <c r="K701" s="5"/>
      <c r="L701" s="5"/>
    </row>
    <row r="702" spans="3:12">
      <c r="C702" s="22"/>
      <c r="E702" s="29"/>
      <c r="F702" s="29"/>
      <c r="H702" s="29"/>
      <c r="I702" s="29"/>
      <c r="J702" s="17"/>
      <c r="K702" s="5"/>
      <c r="L702" s="5"/>
    </row>
    <row r="703" spans="3:12">
      <c r="C703" s="22"/>
      <c r="E703" s="29"/>
      <c r="F703" s="29"/>
      <c r="H703" s="29"/>
      <c r="I703" s="29"/>
      <c r="J703" s="17"/>
      <c r="K703" s="5"/>
      <c r="L703" s="5"/>
    </row>
    <row r="704" spans="3:12">
      <c r="C704" s="22"/>
      <c r="E704" s="29"/>
      <c r="F704" s="29"/>
      <c r="H704" s="29"/>
      <c r="I704" s="29"/>
      <c r="J704" s="17"/>
      <c r="K704" s="5"/>
      <c r="L704" s="5"/>
    </row>
    <row r="705" spans="3:12">
      <c r="C705" s="22"/>
      <c r="E705" s="29"/>
      <c r="F705" s="29"/>
      <c r="H705" s="29"/>
      <c r="I705" s="29"/>
      <c r="J705" s="17"/>
      <c r="K705" s="5"/>
      <c r="L705" s="5"/>
    </row>
    <row r="706" spans="3:12">
      <c r="C706" s="22"/>
      <c r="E706" s="29"/>
      <c r="F706" s="29"/>
      <c r="H706" s="29"/>
      <c r="I706" s="29"/>
      <c r="J706" s="17"/>
      <c r="K706" s="5"/>
      <c r="L706" s="5"/>
    </row>
    <row r="707" spans="3:12">
      <c r="C707" s="22"/>
      <c r="E707" s="29"/>
      <c r="F707" s="29"/>
      <c r="H707" s="29"/>
      <c r="I707" s="29"/>
      <c r="J707" s="17"/>
      <c r="K707" s="5"/>
      <c r="L707" s="5"/>
    </row>
    <row r="708" spans="3:12">
      <c r="C708" s="22"/>
      <c r="E708" s="29"/>
      <c r="F708" s="29"/>
      <c r="H708" s="29"/>
      <c r="I708" s="29"/>
      <c r="J708" s="17"/>
      <c r="K708" s="5"/>
      <c r="L708" s="5"/>
    </row>
    <row r="709" spans="3:12">
      <c r="C709" s="22"/>
      <c r="E709" s="29"/>
      <c r="F709" s="29"/>
      <c r="H709" s="29"/>
      <c r="I709" s="29"/>
      <c r="J709" s="17"/>
      <c r="K709" s="5"/>
      <c r="L709" s="5"/>
    </row>
    <row r="710" spans="3:12">
      <c r="C710" s="22"/>
      <c r="E710" s="29"/>
      <c r="F710" s="29"/>
      <c r="H710" s="29"/>
      <c r="I710" s="29"/>
      <c r="J710" s="17"/>
      <c r="K710" s="5"/>
      <c r="L710" s="5"/>
    </row>
    <row r="711" spans="3:12">
      <c r="C711" s="22"/>
      <c r="E711" s="29"/>
      <c r="F711" s="29"/>
      <c r="H711" s="29"/>
      <c r="I711" s="29"/>
      <c r="J711" s="17"/>
      <c r="K711" s="5"/>
      <c r="L711" s="5"/>
    </row>
    <row r="712" spans="3:12">
      <c r="C712" s="22"/>
      <c r="E712" s="29"/>
      <c r="F712" s="29"/>
      <c r="H712" s="29"/>
      <c r="I712" s="29"/>
      <c r="J712" s="17"/>
      <c r="K712" s="5"/>
      <c r="L712" s="5"/>
    </row>
    <row r="713" spans="3:12">
      <c r="C713" s="22"/>
      <c r="E713" s="29"/>
      <c r="F713" s="29"/>
      <c r="H713" s="29"/>
      <c r="I713" s="29"/>
      <c r="J713" s="17"/>
      <c r="K713" s="5"/>
      <c r="L713" s="5"/>
    </row>
    <row r="714" spans="3:12">
      <c r="C714" s="22"/>
      <c r="E714" s="29"/>
      <c r="F714" s="29"/>
      <c r="H714" s="29"/>
      <c r="I714" s="29"/>
      <c r="J714" s="17"/>
      <c r="K714" s="5"/>
      <c r="L714" s="5"/>
    </row>
    <row r="715" spans="3:12">
      <c r="C715" s="22"/>
      <c r="E715" s="29"/>
      <c r="F715" s="29"/>
      <c r="H715" s="29"/>
      <c r="I715" s="29"/>
      <c r="J715" s="17"/>
      <c r="K715" s="5"/>
      <c r="L715" s="5"/>
    </row>
    <row r="716" spans="3:12">
      <c r="C716" s="22"/>
      <c r="E716" s="29"/>
      <c r="F716" s="29"/>
      <c r="H716" s="29"/>
      <c r="I716" s="29"/>
      <c r="J716" s="17"/>
      <c r="K716" s="5"/>
      <c r="L716" s="5"/>
    </row>
    <row r="717" spans="3:12">
      <c r="C717" s="22"/>
      <c r="E717" s="29"/>
      <c r="F717" s="29"/>
      <c r="H717" s="29"/>
      <c r="I717" s="29"/>
      <c r="J717" s="17"/>
      <c r="K717" s="5"/>
      <c r="L717" s="5"/>
    </row>
    <row r="718" spans="3:12">
      <c r="C718" s="22"/>
      <c r="E718" s="29"/>
      <c r="F718" s="29"/>
      <c r="H718" s="29"/>
      <c r="I718" s="29"/>
      <c r="J718" s="17"/>
      <c r="K718" s="5"/>
      <c r="L718" s="5"/>
    </row>
    <row r="719" spans="3:12">
      <c r="C719" s="22"/>
      <c r="E719" s="29"/>
      <c r="F719" s="29"/>
      <c r="H719" s="29"/>
      <c r="I719" s="29"/>
      <c r="J719" s="17"/>
      <c r="K719" s="5"/>
      <c r="L719" s="5"/>
    </row>
    <row r="720" spans="3:12">
      <c r="C720" s="22"/>
      <c r="E720" s="29"/>
      <c r="F720" s="29"/>
      <c r="H720" s="29"/>
      <c r="I720" s="29"/>
      <c r="J720" s="17"/>
      <c r="K720" s="5"/>
      <c r="L720" s="5"/>
    </row>
    <row r="721" spans="3:12">
      <c r="C721" s="22"/>
      <c r="E721" s="29"/>
      <c r="F721" s="29"/>
      <c r="H721" s="29"/>
      <c r="I721" s="29"/>
      <c r="J721" s="17"/>
      <c r="K721" s="5"/>
      <c r="L721" s="5"/>
    </row>
    <row r="722" spans="3:12">
      <c r="C722" s="22"/>
      <c r="E722" s="29"/>
      <c r="F722" s="29"/>
      <c r="H722" s="29"/>
      <c r="I722" s="29"/>
      <c r="J722" s="17"/>
      <c r="K722" s="5"/>
      <c r="L722" s="5"/>
    </row>
    <row r="723" spans="3:12">
      <c r="C723" s="22"/>
      <c r="E723" s="29"/>
      <c r="F723" s="29"/>
      <c r="H723" s="29"/>
      <c r="I723" s="29"/>
      <c r="J723" s="17"/>
      <c r="K723" s="5"/>
      <c r="L723" s="5"/>
    </row>
    <row r="724" spans="3:12">
      <c r="C724" s="22"/>
      <c r="E724" s="29"/>
      <c r="F724" s="29"/>
      <c r="H724" s="29"/>
      <c r="I724" s="29"/>
      <c r="J724" s="17"/>
      <c r="K724" s="5"/>
      <c r="L724" s="5"/>
    </row>
    <row r="725" spans="3:12">
      <c r="C725" s="22"/>
      <c r="E725" s="29"/>
      <c r="F725" s="29"/>
      <c r="H725" s="29"/>
      <c r="I725" s="29"/>
      <c r="J725" s="17"/>
      <c r="K725" s="5"/>
      <c r="L725" s="5"/>
    </row>
    <row r="726" spans="3:12">
      <c r="C726" s="22"/>
      <c r="E726" s="29"/>
      <c r="F726" s="29"/>
      <c r="H726" s="29"/>
      <c r="I726" s="29"/>
      <c r="J726" s="17"/>
      <c r="K726" s="5"/>
      <c r="L726" s="5"/>
    </row>
    <row r="727" spans="3:12">
      <c r="C727" s="22"/>
      <c r="E727" s="29"/>
      <c r="F727" s="29"/>
      <c r="H727" s="29"/>
      <c r="I727" s="29"/>
      <c r="J727" s="17"/>
      <c r="K727" s="5"/>
      <c r="L727" s="5"/>
    </row>
    <row r="728" spans="3:12">
      <c r="C728" s="22"/>
      <c r="E728" s="29"/>
      <c r="F728" s="29"/>
      <c r="H728" s="29"/>
      <c r="I728" s="29"/>
      <c r="J728" s="17"/>
      <c r="K728" s="5"/>
      <c r="L728" s="5"/>
    </row>
    <row r="729" spans="3:12">
      <c r="C729" s="22"/>
      <c r="E729" s="29"/>
      <c r="F729" s="29"/>
      <c r="H729" s="29"/>
      <c r="I729" s="29"/>
      <c r="J729" s="17"/>
      <c r="K729" s="5"/>
      <c r="L729" s="5"/>
    </row>
    <row r="730" spans="3:12">
      <c r="C730" s="22"/>
      <c r="E730" s="29"/>
      <c r="F730" s="29"/>
      <c r="H730" s="29"/>
      <c r="I730" s="29"/>
      <c r="J730" s="17"/>
      <c r="K730" s="5"/>
      <c r="L730" s="5"/>
    </row>
    <row r="731" spans="3:12">
      <c r="C731" s="22"/>
      <c r="E731" s="29"/>
      <c r="F731" s="29"/>
      <c r="H731" s="29"/>
      <c r="I731" s="29"/>
      <c r="J731" s="17"/>
      <c r="K731" s="5"/>
      <c r="L731" s="5"/>
    </row>
    <row r="732" spans="3:12">
      <c r="C732" s="22"/>
      <c r="E732" s="29"/>
      <c r="F732" s="29"/>
      <c r="H732" s="29"/>
      <c r="I732" s="29"/>
      <c r="J732" s="17"/>
      <c r="K732" s="5"/>
      <c r="L732" s="5"/>
    </row>
    <row r="733" spans="3:12">
      <c r="C733" s="22"/>
      <c r="E733" s="29"/>
      <c r="F733" s="29"/>
      <c r="H733" s="29"/>
      <c r="I733" s="29"/>
      <c r="J733" s="17"/>
      <c r="K733" s="5"/>
      <c r="L733" s="5"/>
    </row>
    <row r="734" spans="3:12">
      <c r="C734" s="22"/>
      <c r="E734" s="29"/>
      <c r="F734" s="29"/>
      <c r="H734" s="29"/>
      <c r="I734" s="29"/>
      <c r="J734" s="17"/>
      <c r="K734" s="5"/>
      <c r="L734" s="5"/>
    </row>
    <row r="735" spans="3:12">
      <c r="C735" s="22"/>
      <c r="E735" s="29"/>
      <c r="F735" s="29"/>
      <c r="H735" s="29"/>
      <c r="I735" s="29"/>
      <c r="J735" s="17"/>
      <c r="K735" s="5"/>
      <c r="L735" s="5"/>
    </row>
    <row r="736" spans="3:12">
      <c r="C736" s="22"/>
      <c r="E736" s="29"/>
      <c r="F736" s="29"/>
      <c r="H736" s="29"/>
      <c r="I736" s="29"/>
      <c r="J736" s="17"/>
      <c r="K736" s="5"/>
      <c r="L736" s="5"/>
    </row>
    <row r="737" spans="3:12">
      <c r="C737" s="22"/>
      <c r="E737" s="29"/>
      <c r="F737" s="29"/>
      <c r="H737" s="29"/>
      <c r="I737" s="29"/>
      <c r="J737" s="17"/>
      <c r="K737" s="5"/>
      <c r="L737" s="5"/>
    </row>
    <row r="738" spans="3:12">
      <c r="C738" s="22"/>
      <c r="E738" s="29"/>
      <c r="F738" s="29"/>
      <c r="H738" s="29"/>
      <c r="I738" s="29"/>
      <c r="J738" s="17"/>
      <c r="K738" s="5"/>
      <c r="L738" s="5"/>
    </row>
    <row r="739" spans="3:12">
      <c r="C739" s="22"/>
      <c r="E739" s="29"/>
      <c r="F739" s="29"/>
      <c r="H739" s="29"/>
      <c r="I739" s="29"/>
      <c r="J739" s="17"/>
      <c r="K739" s="5"/>
      <c r="L739" s="5"/>
    </row>
    <row r="740" spans="3:12">
      <c r="C740" s="22"/>
      <c r="E740" s="29"/>
      <c r="F740" s="29"/>
      <c r="H740" s="29"/>
      <c r="I740" s="29"/>
      <c r="J740" s="17"/>
      <c r="K740" s="5"/>
      <c r="L740" s="5"/>
    </row>
    <row r="741" spans="3:12">
      <c r="C741" s="22"/>
      <c r="E741" s="29"/>
      <c r="F741" s="29"/>
      <c r="H741" s="29"/>
      <c r="I741" s="29"/>
      <c r="J741" s="17"/>
      <c r="K741" s="5"/>
      <c r="L741" s="5"/>
    </row>
    <row r="742" spans="3:12">
      <c r="C742" s="22"/>
      <c r="E742" s="29"/>
      <c r="F742" s="29"/>
      <c r="H742" s="29"/>
      <c r="I742" s="29"/>
      <c r="J742" s="17"/>
      <c r="K742" s="5"/>
      <c r="L742" s="5"/>
    </row>
    <row r="743" spans="3:12">
      <c r="C743" s="22"/>
      <c r="E743" s="29"/>
      <c r="F743" s="29"/>
      <c r="H743" s="29"/>
      <c r="I743" s="29"/>
      <c r="J743" s="17"/>
      <c r="K743" s="5"/>
      <c r="L743" s="5"/>
    </row>
    <row r="744" spans="3:12">
      <c r="C744" s="22"/>
      <c r="E744" s="29"/>
      <c r="F744" s="29"/>
      <c r="H744" s="29"/>
      <c r="I744" s="29"/>
      <c r="J744" s="17"/>
      <c r="K744" s="5"/>
      <c r="L744" s="5"/>
    </row>
    <row r="745" spans="3:12">
      <c r="C745" s="22"/>
      <c r="E745" s="29"/>
      <c r="F745" s="29"/>
      <c r="H745" s="29"/>
      <c r="I745" s="29"/>
      <c r="J745" s="17"/>
      <c r="K745" s="5"/>
      <c r="L745" s="5"/>
    </row>
  </sheetData>
  <mergeCells count="8">
    <mergeCell ref="A1:J1"/>
    <mergeCell ref="E5:F5"/>
    <mergeCell ref="G5:H5"/>
    <mergeCell ref="A5:A6"/>
    <mergeCell ref="B5:B6"/>
    <mergeCell ref="C5:C6"/>
    <mergeCell ref="D5:D6"/>
    <mergeCell ref="J5:J6"/>
  </mergeCells>
  <phoneticPr fontId="8" type="noConversion"/>
  <printOptions horizontalCentered="1"/>
  <pageMargins left="0.5" right="0.5" top="1" bottom="0.5" header="0.5" footer="0.5"/>
  <pageSetup paperSize="9" scale="75" fitToHeight="0" orientation="landscape" horizontalDpi="4294967293" verticalDpi="300" r:id="rId1"/>
  <headerFooter>
    <oddHeader xml:space="preserve">&amp;Rปร.4 / วิศวกรรมโครงสร้าง / &amp;P/&amp;N
</oddHeader>
  </headerFooter>
  <rowBreaks count="11" manualBreakCount="11">
    <brk id="25" max="9" man="1"/>
    <brk id="43" max="9" man="1"/>
    <brk id="63" max="9" man="1"/>
    <brk id="77" max="9" man="1"/>
    <brk id="91" max="9" man="1"/>
    <brk id="108" max="9" man="1"/>
    <brk id="125" max="9" man="1"/>
    <brk id="139" max="9" man="1"/>
    <brk id="154" max="9" man="1"/>
    <brk id="172" max="9" man="1"/>
    <brk id="1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แบบ ปร.4 โครงสร้าง </vt:lpstr>
      <vt:lpstr>'แบบ ปร.4 โครงสร้าง '!Print_Area</vt:lpstr>
      <vt:lpstr>'แบบ ปร.4 โครงสร้าง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BOMBAY</cp:lastModifiedBy>
  <cp:lastPrinted>2021-05-29T15:41:55Z</cp:lastPrinted>
  <dcterms:created xsi:type="dcterms:W3CDTF">2021-02-09T08:50:49Z</dcterms:created>
  <dcterms:modified xsi:type="dcterms:W3CDTF">2021-06-01T16:35:20Z</dcterms:modified>
</cp:coreProperties>
</file>